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207773herzvalvesukltd-my.sharepoint.com/personal/davidq_herzvalves_com/Documents/Documents/David/Herz/Technical/"/>
    </mc:Choice>
  </mc:AlternateContent>
  <xr:revisionPtr revIDLastSave="0" documentId="8_{9259FD36-BCAD-4E56-B077-F221EEB906A9}" xr6:coauthVersionLast="47" xr6:coauthVersionMax="47" xr10:uidLastSave="{00000000-0000-0000-0000-000000000000}"/>
  <bookViews>
    <workbookView xWindow="28680" yWindow="-120" windowWidth="29040" windowHeight="15840" xr2:uid="{D1DEF1EB-BD3C-4EAD-B20B-C83B8513DB3E}"/>
  </bookViews>
  <sheets>
    <sheet name="PICV Selector" sheetId="1" r:id="rId1"/>
  </sheets>
  <definedNames>
    <definedName name="_xlnm.Print_Area" localSheetId="0">'PICV Selector'!$A$1:$P$365</definedName>
    <definedName name="wrn.Figure._.Number._.Comparison." hidden="1">{#N/A,#N/A,FALSE,"Bronze";#N/A,#N/A,FALSE,"Cast Iron"}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 r="B10" i="1"/>
  <c r="C10" i="1"/>
  <c r="D23" i="1"/>
  <c r="E23" i="1"/>
  <c r="F23" i="1"/>
  <c r="G23" i="1"/>
  <c r="H23" i="1"/>
  <c r="I23" i="1"/>
  <c r="D259" i="1"/>
  <c r="F259" i="1"/>
  <c r="H259" i="1"/>
  <c r="J259" i="1"/>
  <c r="L259" i="1"/>
  <c r="N259" i="1"/>
  <c r="P259" i="1"/>
  <c r="R259" i="1"/>
  <c r="T259" i="1"/>
  <c r="V259" i="1"/>
  <c r="X259" i="1"/>
  <c r="Z259" i="1"/>
  <c r="AB259" i="1"/>
  <c r="D260" i="1"/>
  <c r="F260" i="1"/>
  <c r="H260" i="1"/>
  <c r="J260" i="1"/>
  <c r="L260" i="1"/>
  <c r="N260" i="1"/>
  <c r="P260" i="1"/>
  <c r="R260" i="1"/>
  <c r="T260" i="1"/>
  <c r="V260" i="1"/>
  <c r="X260" i="1"/>
  <c r="Z260" i="1"/>
  <c r="AB260" i="1"/>
  <c r="D261" i="1"/>
  <c r="F261" i="1"/>
  <c r="H261" i="1"/>
  <c r="J261" i="1"/>
  <c r="L261" i="1"/>
  <c r="N261" i="1"/>
  <c r="P261" i="1"/>
  <c r="R261" i="1"/>
  <c r="T261" i="1"/>
  <c r="V261" i="1"/>
  <c r="X261" i="1"/>
  <c r="Z261" i="1"/>
  <c r="AB261" i="1"/>
  <c r="D262" i="1"/>
  <c r="F262" i="1"/>
  <c r="H262" i="1"/>
  <c r="J262" i="1"/>
  <c r="L262" i="1"/>
  <c r="N262" i="1"/>
  <c r="P262" i="1"/>
  <c r="R262" i="1"/>
  <c r="T262" i="1"/>
  <c r="V262" i="1"/>
  <c r="X262" i="1"/>
  <c r="Z262" i="1"/>
  <c r="AB262" i="1"/>
  <c r="D263" i="1"/>
  <c r="F263" i="1"/>
  <c r="H263" i="1"/>
  <c r="J263" i="1"/>
  <c r="L263" i="1"/>
  <c r="N263" i="1"/>
  <c r="P263" i="1"/>
  <c r="R263" i="1"/>
  <c r="T263" i="1"/>
  <c r="V263" i="1"/>
  <c r="X263" i="1"/>
  <c r="Z263" i="1"/>
  <c r="AB263" i="1"/>
  <c r="D264" i="1"/>
  <c r="F264" i="1"/>
  <c r="H264" i="1"/>
  <c r="J264" i="1"/>
  <c r="L264" i="1"/>
  <c r="N264" i="1"/>
  <c r="P264" i="1"/>
  <c r="R264" i="1"/>
  <c r="T264" i="1"/>
  <c r="V264" i="1"/>
  <c r="X264" i="1"/>
  <c r="Z264" i="1"/>
  <c r="AB264" i="1"/>
  <c r="D265" i="1"/>
  <c r="F265" i="1"/>
  <c r="H265" i="1"/>
  <c r="J265" i="1"/>
  <c r="L265" i="1"/>
  <c r="N265" i="1"/>
  <c r="P265" i="1"/>
  <c r="R265" i="1"/>
  <c r="T265" i="1"/>
  <c r="V265" i="1"/>
  <c r="X265" i="1"/>
  <c r="Z265" i="1"/>
  <c r="AB265" i="1"/>
  <c r="D266" i="1"/>
  <c r="F266" i="1"/>
  <c r="H266" i="1"/>
  <c r="J266" i="1"/>
  <c r="L266" i="1"/>
  <c r="N266" i="1"/>
  <c r="P266" i="1"/>
  <c r="R266" i="1"/>
  <c r="T266" i="1"/>
  <c r="V266" i="1"/>
  <c r="X266" i="1"/>
  <c r="Z266" i="1"/>
  <c r="AB266" i="1"/>
  <c r="D267" i="1"/>
  <c r="F267" i="1"/>
  <c r="H267" i="1"/>
  <c r="J267" i="1"/>
  <c r="L267" i="1"/>
  <c r="N267" i="1"/>
  <c r="P267" i="1"/>
  <c r="R267" i="1"/>
  <c r="T267" i="1"/>
  <c r="V267" i="1"/>
  <c r="X267" i="1"/>
  <c r="Z267" i="1"/>
  <c r="AB267" i="1"/>
  <c r="D268" i="1"/>
  <c r="F268" i="1"/>
  <c r="H268" i="1"/>
  <c r="J268" i="1"/>
  <c r="L268" i="1"/>
  <c r="N268" i="1"/>
  <c r="P268" i="1"/>
  <c r="R268" i="1"/>
  <c r="T268" i="1"/>
  <c r="V268" i="1"/>
  <c r="X268" i="1"/>
  <c r="Z268" i="1"/>
  <c r="AB268" i="1"/>
  <c r="D269" i="1"/>
  <c r="F269" i="1"/>
  <c r="H269" i="1"/>
  <c r="J269" i="1"/>
  <c r="L269" i="1"/>
  <c r="N269" i="1"/>
  <c r="P269" i="1"/>
  <c r="R269" i="1"/>
  <c r="T269" i="1"/>
  <c r="V269" i="1"/>
  <c r="X269" i="1"/>
  <c r="Z269" i="1"/>
  <c r="AB269" i="1"/>
  <c r="D270" i="1"/>
  <c r="F270" i="1"/>
  <c r="H270" i="1"/>
  <c r="J270" i="1"/>
  <c r="L270" i="1"/>
  <c r="N270" i="1"/>
  <c r="P270" i="1"/>
  <c r="R270" i="1"/>
  <c r="T270" i="1"/>
  <c r="V270" i="1"/>
  <c r="X270" i="1"/>
  <c r="Z270" i="1"/>
  <c r="AB270" i="1"/>
  <c r="D271" i="1"/>
  <c r="F271" i="1"/>
  <c r="H271" i="1"/>
  <c r="J271" i="1"/>
  <c r="L271" i="1"/>
  <c r="N271" i="1"/>
  <c r="P271" i="1"/>
  <c r="R271" i="1"/>
  <c r="T271" i="1"/>
  <c r="V271" i="1"/>
  <c r="X271" i="1"/>
  <c r="Z271" i="1"/>
  <c r="AB271" i="1"/>
  <c r="D272" i="1"/>
  <c r="F272" i="1"/>
  <c r="H272" i="1"/>
  <c r="J272" i="1"/>
  <c r="L272" i="1"/>
  <c r="N272" i="1"/>
  <c r="P272" i="1"/>
  <c r="R272" i="1"/>
  <c r="T272" i="1"/>
  <c r="V272" i="1"/>
  <c r="X272" i="1"/>
  <c r="Z272" i="1"/>
  <c r="AB272" i="1"/>
  <c r="D273" i="1"/>
  <c r="F273" i="1"/>
  <c r="H273" i="1"/>
  <c r="J273" i="1"/>
  <c r="L273" i="1"/>
  <c r="N273" i="1"/>
  <c r="P273" i="1"/>
  <c r="R273" i="1"/>
  <c r="T273" i="1"/>
  <c r="V273" i="1"/>
  <c r="X273" i="1"/>
  <c r="Z273" i="1"/>
  <c r="AB273" i="1"/>
  <c r="D274" i="1"/>
  <c r="F274" i="1"/>
  <c r="H274" i="1"/>
  <c r="J274" i="1"/>
  <c r="L274" i="1"/>
  <c r="N274" i="1"/>
  <c r="P274" i="1"/>
  <c r="R274" i="1"/>
  <c r="T274" i="1"/>
  <c r="V274" i="1"/>
  <c r="X274" i="1"/>
  <c r="Z274" i="1"/>
  <c r="AB274" i="1"/>
  <c r="D275" i="1"/>
  <c r="F275" i="1"/>
  <c r="H275" i="1"/>
  <c r="J275" i="1"/>
  <c r="L275" i="1"/>
  <c r="N275" i="1"/>
  <c r="P275" i="1"/>
  <c r="R275" i="1"/>
  <c r="T275" i="1"/>
  <c r="V275" i="1"/>
  <c r="X275" i="1"/>
  <c r="Z275" i="1"/>
  <c r="AB275" i="1"/>
  <c r="D276" i="1"/>
  <c r="F276" i="1"/>
  <c r="H276" i="1"/>
  <c r="J276" i="1"/>
  <c r="L276" i="1"/>
  <c r="N276" i="1"/>
  <c r="P276" i="1"/>
  <c r="R276" i="1"/>
  <c r="T276" i="1"/>
  <c r="V276" i="1"/>
  <c r="X276" i="1"/>
  <c r="Z276" i="1"/>
  <c r="AB276" i="1"/>
  <c r="D277" i="1"/>
  <c r="F277" i="1"/>
  <c r="H277" i="1"/>
  <c r="J277" i="1"/>
  <c r="L277" i="1"/>
  <c r="N277" i="1"/>
  <c r="P277" i="1"/>
  <c r="R277" i="1"/>
  <c r="T277" i="1"/>
  <c r="V277" i="1"/>
  <c r="X277" i="1"/>
  <c r="Z277" i="1"/>
  <c r="AB277" i="1"/>
  <c r="D278" i="1"/>
  <c r="F278" i="1"/>
  <c r="H278" i="1"/>
  <c r="J278" i="1"/>
  <c r="L278" i="1"/>
  <c r="N278" i="1"/>
  <c r="P278" i="1"/>
  <c r="R278" i="1"/>
  <c r="T278" i="1"/>
  <c r="V278" i="1"/>
  <c r="X278" i="1"/>
  <c r="Z278" i="1"/>
  <c r="AB278" i="1"/>
  <c r="D279" i="1"/>
  <c r="F279" i="1"/>
  <c r="H279" i="1"/>
  <c r="J279" i="1"/>
  <c r="L279" i="1"/>
  <c r="N279" i="1"/>
  <c r="P279" i="1"/>
  <c r="R279" i="1"/>
  <c r="T279" i="1"/>
  <c r="V279" i="1"/>
  <c r="X279" i="1"/>
  <c r="Z279" i="1"/>
  <c r="AB279" i="1"/>
  <c r="D280" i="1"/>
  <c r="F280" i="1"/>
  <c r="H280" i="1"/>
  <c r="J280" i="1"/>
  <c r="L280" i="1"/>
  <c r="N280" i="1"/>
  <c r="P280" i="1"/>
  <c r="R280" i="1"/>
  <c r="T280" i="1"/>
  <c r="V280" i="1"/>
  <c r="X280" i="1"/>
  <c r="Z280" i="1"/>
  <c r="AB280" i="1"/>
  <c r="D281" i="1"/>
  <c r="F281" i="1"/>
  <c r="H281" i="1"/>
  <c r="J281" i="1"/>
  <c r="L281" i="1"/>
  <c r="N281" i="1"/>
  <c r="P281" i="1"/>
  <c r="R281" i="1"/>
  <c r="T281" i="1"/>
  <c r="V281" i="1"/>
  <c r="X281" i="1"/>
  <c r="Z281" i="1"/>
  <c r="AB281" i="1"/>
  <c r="D282" i="1"/>
  <c r="F282" i="1"/>
  <c r="H282" i="1"/>
  <c r="J282" i="1"/>
  <c r="L282" i="1"/>
  <c r="N282" i="1"/>
  <c r="P282" i="1"/>
  <c r="R282" i="1"/>
  <c r="T282" i="1"/>
  <c r="V282" i="1"/>
  <c r="X282" i="1"/>
  <c r="Z282" i="1"/>
  <c r="AB282" i="1"/>
  <c r="D283" i="1"/>
  <c r="F283" i="1"/>
  <c r="H283" i="1"/>
  <c r="J283" i="1"/>
  <c r="L283" i="1"/>
  <c r="N283" i="1"/>
  <c r="P283" i="1"/>
  <c r="R283" i="1"/>
  <c r="T283" i="1"/>
  <c r="V283" i="1"/>
  <c r="X283" i="1"/>
  <c r="Z283" i="1"/>
  <c r="AB283" i="1"/>
  <c r="D284" i="1"/>
  <c r="F284" i="1"/>
  <c r="H284" i="1"/>
  <c r="J284" i="1"/>
  <c r="L284" i="1"/>
  <c r="N284" i="1"/>
  <c r="P284" i="1"/>
  <c r="R284" i="1"/>
  <c r="T284" i="1"/>
  <c r="V284" i="1"/>
  <c r="X284" i="1"/>
  <c r="Z284" i="1"/>
  <c r="AB284" i="1"/>
  <c r="D285" i="1"/>
  <c r="F285" i="1"/>
  <c r="H285" i="1"/>
  <c r="J285" i="1"/>
  <c r="L285" i="1"/>
  <c r="N285" i="1"/>
  <c r="P285" i="1"/>
  <c r="R285" i="1"/>
  <c r="T285" i="1"/>
  <c r="V285" i="1"/>
  <c r="X285" i="1"/>
  <c r="Z285" i="1"/>
  <c r="AB285" i="1"/>
  <c r="D286" i="1"/>
  <c r="F286" i="1"/>
  <c r="H286" i="1"/>
  <c r="J286" i="1"/>
  <c r="L286" i="1"/>
  <c r="N286" i="1"/>
  <c r="P286" i="1"/>
  <c r="R286" i="1"/>
  <c r="T286" i="1"/>
  <c r="V286" i="1"/>
  <c r="X286" i="1"/>
  <c r="Z286" i="1"/>
  <c r="AB286" i="1"/>
  <c r="D287" i="1"/>
  <c r="F287" i="1"/>
  <c r="H287" i="1"/>
  <c r="J287" i="1"/>
  <c r="L287" i="1"/>
  <c r="N287" i="1"/>
  <c r="P287" i="1"/>
  <c r="R287" i="1"/>
  <c r="T287" i="1"/>
  <c r="V287" i="1"/>
  <c r="X287" i="1"/>
  <c r="Z287" i="1"/>
  <c r="AB287" i="1"/>
  <c r="D288" i="1"/>
  <c r="F288" i="1"/>
  <c r="H288" i="1"/>
  <c r="J288" i="1"/>
  <c r="L288" i="1"/>
  <c r="N288" i="1"/>
  <c r="P288" i="1"/>
  <c r="R288" i="1"/>
  <c r="T288" i="1"/>
  <c r="V288" i="1"/>
  <c r="X288" i="1"/>
  <c r="Z288" i="1"/>
  <c r="AB288" i="1"/>
  <c r="D289" i="1"/>
  <c r="F289" i="1"/>
  <c r="H289" i="1"/>
  <c r="J289" i="1"/>
  <c r="L289" i="1"/>
  <c r="N289" i="1"/>
  <c r="P289" i="1"/>
  <c r="R289" i="1"/>
  <c r="T289" i="1"/>
  <c r="V289" i="1"/>
  <c r="X289" i="1"/>
  <c r="Z289" i="1"/>
  <c r="AB289" i="1"/>
  <c r="D290" i="1"/>
  <c r="F290" i="1"/>
  <c r="H290" i="1"/>
  <c r="J290" i="1"/>
  <c r="L290" i="1"/>
  <c r="N290" i="1"/>
  <c r="P290" i="1"/>
  <c r="R290" i="1"/>
  <c r="T290" i="1"/>
  <c r="V290" i="1"/>
  <c r="X290" i="1"/>
  <c r="Z290" i="1"/>
  <c r="AB290" i="1"/>
  <c r="D291" i="1"/>
  <c r="F291" i="1"/>
  <c r="H291" i="1"/>
  <c r="J291" i="1"/>
  <c r="L291" i="1"/>
  <c r="N291" i="1"/>
  <c r="P291" i="1"/>
  <c r="R291" i="1"/>
  <c r="T291" i="1"/>
  <c r="V291" i="1"/>
  <c r="X291" i="1"/>
  <c r="Z291" i="1"/>
  <c r="AB291" i="1"/>
  <c r="D292" i="1"/>
  <c r="F292" i="1"/>
  <c r="H292" i="1"/>
  <c r="J292" i="1"/>
  <c r="L292" i="1"/>
  <c r="N292" i="1"/>
  <c r="P292" i="1"/>
  <c r="R292" i="1"/>
  <c r="T292" i="1"/>
  <c r="V292" i="1"/>
  <c r="X292" i="1"/>
  <c r="Z292" i="1"/>
  <c r="AB292" i="1"/>
  <c r="D293" i="1"/>
  <c r="F293" i="1"/>
  <c r="H293" i="1"/>
  <c r="J293" i="1"/>
  <c r="L293" i="1"/>
  <c r="N293" i="1"/>
  <c r="P293" i="1"/>
  <c r="R293" i="1"/>
  <c r="T293" i="1"/>
  <c r="V293" i="1"/>
  <c r="X293" i="1"/>
  <c r="Z293" i="1"/>
  <c r="AB293" i="1"/>
  <c r="D294" i="1"/>
  <c r="F294" i="1"/>
  <c r="H294" i="1"/>
  <c r="J294" i="1"/>
  <c r="L294" i="1"/>
  <c r="N294" i="1"/>
  <c r="P294" i="1"/>
  <c r="R294" i="1"/>
  <c r="T294" i="1"/>
  <c r="V294" i="1"/>
  <c r="X294" i="1"/>
  <c r="Z294" i="1"/>
  <c r="AB294" i="1"/>
  <c r="D295" i="1"/>
  <c r="F295" i="1"/>
  <c r="H295" i="1"/>
  <c r="J295" i="1"/>
  <c r="L295" i="1"/>
  <c r="N295" i="1"/>
  <c r="P295" i="1"/>
  <c r="R295" i="1"/>
  <c r="T295" i="1"/>
  <c r="V295" i="1"/>
  <c r="X295" i="1"/>
  <c r="Z295" i="1"/>
  <c r="AB295" i="1"/>
  <c r="D296" i="1"/>
  <c r="F296" i="1"/>
  <c r="H296" i="1"/>
  <c r="J296" i="1"/>
  <c r="L296" i="1"/>
  <c r="N296" i="1"/>
  <c r="P296" i="1"/>
  <c r="R296" i="1"/>
  <c r="T296" i="1"/>
  <c r="V296" i="1"/>
  <c r="X296" i="1"/>
  <c r="Z296" i="1"/>
  <c r="AB296" i="1"/>
  <c r="D297" i="1"/>
  <c r="F297" i="1"/>
  <c r="H297" i="1"/>
  <c r="J297" i="1"/>
  <c r="L297" i="1"/>
  <c r="N297" i="1"/>
  <c r="P297" i="1"/>
  <c r="R297" i="1"/>
  <c r="T297" i="1"/>
  <c r="V297" i="1"/>
  <c r="X297" i="1"/>
  <c r="Z297" i="1"/>
  <c r="AB297" i="1"/>
  <c r="D298" i="1"/>
  <c r="F298" i="1"/>
  <c r="H298" i="1"/>
  <c r="J298" i="1"/>
  <c r="L298" i="1"/>
  <c r="N298" i="1"/>
  <c r="P298" i="1"/>
  <c r="R298" i="1"/>
  <c r="T298" i="1"/>
  <c r="V298" i="1"/>
  <c r="X298" i="1"/>
  <c r="Z298" i="1"/>
  <c r="AB298" i="1"/>
  <c r="D299" i="1"/>
  <c r="F299" i="1"/>
  <c r="H299" i="1"/>
  <c r="J299" i="1"/>
  <c r="L299" i="1"/>
  <c r="N299" i="1"/>
  <c r="P299" i="1"/>
  <c r="R299" i="1"/>
  <c r="T299" i="1"/>
  <c r="V299" i="1"/>
  <c r="X299" i="1"/>
  <c r="Z299" i="1"/>
  <c r="AB299" i="1"/>
  <c r="D300" i="1"/>
  <c r="F300" i="1"/>
  <c r="H300" i="1"/>
  <c r="J300" i="1"/>
  <c r="L300" i="1"/>
  <c r="N300" i="1"/>
  <c r="P300" i="1"/>
  <c r="R300" i="1"/>
  <c r="T300" i="1"/>
  <c r="V300" i="1"/>
  <c r="X300" i="1"/>
  <c r="Z300" i="1"/>
  <c r="AB300" i="1"/>
  <c r="D301" i="1"/>
  <c r="F301" i="1"/>
  <c r="H301" i="1"/>
  <c r="J301" i="1"/>
  <c r="L301" i="1"/>
  <c r="N301" i="1"/>
  <c r="P301" i="1"/>
  <c r="R301" i="1"/>
  <c r="T301" i="1"/>
  <c r="V301" i="1"/>
  <c r="X301" i="1"/>
  <c r="Z301" i="1"/>
  <c r="AB301" i="1"/>
  <c r="D302" i="1"/>
  <c r="F302" i="1"/>
  <c r="H302" i="1"/>
  <c r="J302" i="1"/>
  <c r="L302" i="1"/>
  <c r="N302" i="1"/>
  <c r="P302" i="1"/>
  <c r="R302" i="1"/>
  <c r="T302" i="1"/>
  <c r="V302" i="1"/>
  <c r="X302" i="1"/>
  <c r="Z302" i="1"/>
  <c r="AB302" i="1"/>
  <c r="D303" i="1"/>
  <c r="F303" i="1"/>
  <c r="H303" i="1"/>
  <c r="J303" i="1"/>
  <c r="L303" i="1"/>
  <c r="N303" i="1"/>
  <c r="P303" i="1"/>
  <c r="R303" i="1"/>
  <c r="T303" i="1"/>
  <c r="V303" i="1"/>
  <c r="X303" i="1"/>
  <c r="Z303" i="1"/>
  <c r="AB303" i="1"/>
  <c r="D304" i="1"/>
  <c r="F304" i="1"/>
  <c r="H304" i="1"/>
  <c r="J304" i="1"/>
  <c r="L304" i="1"/>
  <c r="N304" i="1"/>
  <c r="P304" i="1"/>
  <c r="R304" i="1"/>
  <c r="T304" i="1"/>
  <c r="V304" i="1"/>
  <c r="X304" i="1"/>
  <c r="Z304" i="1"/>
  <c r="AB304" i="1"/>
  <c r="D305" i="1"/>
  <c r="F305" i="1"/>
  <c r="H305" i="1"/>
  <c r="J305" i="1"/>
  <c r="L305" i="1"/>
  <c r="N305" i="1"/>
  <c r="P305" i="1"/>
  <c r="R305" i="1"/>
  <c r="T305" i="1"/>
  <c r="V305" i="1"/>
  <c r="X305" i="1"/>
  <c r="Z305" i="1"/>
  <c r="AB305" i="1"/>
  <c r="D306" i="1"/>
  <c r="F306" i="1"/>
  <c r="H306" i="1"/>
  <c r="J306" i="1"/>
  <c r="L306" i="1"/>
  <c r="N306" i="1"/>
  <c r="P306" i="1"/>
  <c r="R306" i="1"/>
  <c r="T306" i="1"/>
  <c r="V306" i="1"/>
  <c r="X306" i="1"/>
  <c r="Z306" i="1"/>
  <c r="AB306" i="1"/>
  <c r="D307" i="1"/>
  <c r="F307" i="1"/>
  <c r="H307" i="1"/>
  <c r="J307" i="1"/>
  <c r="L307" i="1"/>
  <c r="N307" i="1"/>
  <c r="P307" i="1"/>
  <c r="R307" i="1"/>
  <c r="T307" i="1"/>
  <c r="V307" i="1"/>
  <c r="X307" i="1"/>
  <c r="Z307" i="1"/>
  <c r="AB307" i="1"/>
  <c r="D308" i="1"/>
  <c r="F308" i="1"/>
  <c r="H308" i="1"/>
  <c r="J308" i="1"/>
  <c r="L308" i="1"/>
  <c r="N308" i="1"/>
  <c r="P308" i="1"/>
  <c r="R308" i="1"/>
  <c r="T308" i="1"/>
  <c r="V308" i="1"/>
  <c r="X308" i="1"/>
  <c r="Z308" i="1"/>
  <c r="AB308" i="1"/>
  <c r="D309" i="1"/>
  <c r="F309" i="1"/>
  <c r="H309" i="1"/>
  <c r="J309" i="1"/>
  <c r="L309" i="1"/>
  <c r="N309" i="1"/>
  <c r="P309" i="1"/>
  <c r="R309" i="1"/>
  <c r="T309" i="1"/>
  <c r="V309" i="1"/>
  <c r="X309" i="1"/>
  <c r="Z309" i="1"/>
  <c r="AB309" i="1"/>
  <c r="D310" i="1"/>
  <c r="F310" i="1"/>
  <c r="H310" i="1"/>
  <c r="J310" i="1"/>
  <c r="L310" i="1"/>
  <c r="N310" i="1"/>
  <c r="P310" i="1"/>
  <c r="R310" i="1"/>
  <c r="T310" i="1"/>
  <c r="V310" i="1"/>
  <c r="X310" i="1"/>
  <c r="Z310" i="1"/>
  <c r="AB310" i="1"/>
  <c r="D311" i="1"/>
  <c r="F311" i="1"/>
  <c r="H311" i="1"/>
  <c r="J311" i="1"/>
  <c r="L311" i="1"/>
  <c r="N311" i="1"/>
  <c r="P311" i="1"/>
  <c r="R311" i="1"/>
  <c r="T311" i="1"/>
  <c r="V311" i="1"/>
  <c r="X311" i="1"/>
  <c r="Z311" i="1"/>
  <c r="AB311" i="1"/>
  <c r="D312" i="1"/>
  <c r="F312" i="1"/>
  <c r="H312" i="1"/>
  <c r="J312" i="1"/>
  <c r="L312" i="1"/>
  <c r="N312" i="1"/>
  <c r="P312" i="1"/>
  <c r="R312" i="1"/>
  <c r="T312" i="1"/>
  <c r="V312" i="1"/>
  <c r="X312" i="1"/>
  <c r="Z312" i="1"/>
  <c r="AB312" i="1"/>
  <c r="D313" i="1"/>
  <c r="F313" i="1"/>
  <c r="H313" i="1"/>
  <c r="J313" i="1"/>
  <c r="L313" i="1"/>
  <c r="N313" i="1"/>
  <c r="P313" i="1"/>
  <c r="R313" i="1"/>
  <c r="T313" i="1"/>
  <c r="V313" i="1"/>
  <c r="X313" i="1"/>
  <c r="Z313" i="1"/>
  <c r="AB313" i="1"/>
  <c r="D314" i="1"/>
  <c r="F314" i="1"/>
  <c r="H314" i="1"/>
  <c r="J314" i="1"/>
  <c r="L314" i="1"/>
  <c r="N314" i="1"/>
  <c r="P314" i="1"/>
  <c r="R314" i="1"/>
  <c r="T314" i="1"/>
  <c r="V314" i="1"/>
  <c r="X314" i="1"/>
  <c r="Z314" i="1"/>
  <c r="AB314" i="1"/>
  <c r="D315" i="1"/>
  <c r="F315" i="1"/>
  <c r="H315" i="1"/>
  <c r="J315" i="1"/>
  <c r="L315" i="1"/>
  <c r="N315" i="1"/>
  <c r="P315" i="1"/>
  <c r="R315" i="1"/>
  <c r="T315" i="1"/>
  <c r="V315" i="1"/>
  <c r="X315" i="1"/>
  <c r="Z315" i="1"/>
  <c r="AB315" i="1"/>
  <c r="D316" i="1"/>
  <c r="F316" i="1"/>
  <c r="H316" i="1"/>
  <c r="J316" i="1"/>
  <c r="L316" i="1"/>
  <c r="N316" i="1"/>
  <c r="P316" i="1"/>
  <c r="R316" i="1"/>
  <c r="T316" i="1"/>
  <c r="V316" i="1"/>
  <c r="X316" i="1"/>
  <c r="Z316" i="1"/>
  <c r="AB316" i="1"/>
  <c r="D317" i="1"/>
  <c r="F317" i="1"/>
  <c r="H317" i="1"/>
  <c r="J317" i="1"/>
  <c r="L317" i="1"/>
  <c r="N317" i="1"/>
  <c r="P317" i="1"/>
  <c r="R317" i="1"/>
  <c r="T317" i="1"/>
  <c r="V317" i="1"/>
  <c r="X317" i="1"/>
  <c r="Z317" i="1"/>
  <c r="AB317" i="1"/>
  <c r="D318" i="1"/>
  <c r="F318" i="1"/>
  <c r="H318" i="1"/>
  <c r="J318" i="1"/>
  <c r="L318" i="1"/>
  <c r="N318" i="1"/>
  <c r="P318" i="1"/>
  <c r="R318" i="1"/>
  <c r="T318" i="1"/>
  <c r="V318" i="1"/>
  <c r="X318" i="1"/>
  <c r="Z318" i="1"/>
  <c r="AB318" i="1"/>
  <c r="D319" i="1"/>
  <c r="F319" i="1"/>
  <c r="H319" i="1"/>
  <c r="J319" i="1"/>
  <c r="L319" i="1"/>
  <c r="N319" i="1"/>
  <c r="P319" i="1"/>
  <c r="R319" i="1"/>
  <c r="T319" i="1"/>
  <c r="V319" i="1"/>
  <c r="X319" i="1"/>
  <c r="Z319" i="1"/>
  <c r="AB319" i="1"/>
  <c r="D320" i="1"/>
  <c r="F320" i="1"/>
  <c r="H320" i="1"/>
  <c r="J320" i="1"/>
  <c r="L320" i="1"/>
  <c r="N320" i="1"/>
  <c r="P320" i="1"/>
  <c r="R320" i="1"/>
  <c r="T320" i="1"/>
  <c r="V320" i="1"/>
  <c r="X320" i="1"/>
  <c r="Z320" i="1"/>
  <c r="AB320" i="1"/>
  <c r="D321" i="1"/>
  <c r="F321" i="1"/>
  <c r="H321" i="1"/>
  <c r="J321" i="1"/>
  <c r="L321" i="1"/>
  <c r="N321" i="1"/>
  <c r="P321" i="1"/>
  <c r="R321" i="1"/>
  <c r="T321" i="1"/>
  <c r="V321" i="1"/>
  <c r="X321" i="1"/>
  <c r="Z321" i="1"/>
  <c r="AB321" i="1"/>
  <c r="D322" i="1"/>
  <c r="F322" i="1"/>
  <c r="H322" i="1"/>
  <c r="J322" i="1"/>
  <c r="L322" i="1"/>
  <c r="N322" i="1"/>
  <c r="P322" i="1"/>
  <c r="R322" i="1"/>
  <c r="T322" i="1"/>
  <c r="V322" i="1"/>
  <c r="X322" i="1"/>
  <c r="Z322" i="1"/>
  <c r="AB322" i="1"/>
  <c r="D323" i="1"/>
  <c r="F323" i="1"/>
  <c r="H323" i="1"/>
  <c r="J323" i="1"/>
  <c r="L323" i="1"/>
  <c r="N323" i="1"/>
  <c r="P323" i="1"/>
  <c r="R323" i="1"/>
  <c r="T323" i="1"/>
  <c r="V323" i="1"/>
  <c r="X323" i="1"/>
  <c r="Z323" i="1"/>
  <c r="AB323" i="1"/>
  <c r="D324" i="1"/>
  <c r="F324" i="1"/>
  <c r="H324" i="1"/>
  <c r="J324" i="1"/>
  <c r="L324" i="1"/>
  <c r="N324" i="1"/>
  <c r="P324" i="1"/>
  <c r="R324" i="1"/>
  <c r="T324" i="1"/>
  <c r="V324" i="1"/>
  <c r="X324" i="1"/>
  <c r="Z324" i="1"/>
  <c r="AB324" i="1"/>
  <c r="D325" i="1"/>
  <c r="F325" i="1"/>
  <c r="H325" i="1"/>
  <c r="J325" i="1"/>
  <c r="L325" i="1"/>
  <c r="N325" i="1"/>
  <c r="P325" i="1"/>
  <c r="R325" i="1"/>
  <c r="T325" i="1"/>
  <c r="V325" i="1"/>
  <c r="X325" i="1"/>
  <c r="Z325" i="1"/>
  <c r="AB325" i="1"/>
  <c r="D326" i="1"/>
  <c r="F326" i="1"/>
  <c r="H326" i="1"/>
  <c r="J326" i="1"/>
  <c r="L326" i="1"/>
  <c r="N326" i="1"/>
  <c r="P326" i="1"/>
  <c r="R326" i="1"/>
  <c r="T326" i="1"/>
  <c r="V326" i="1"/>
  <c r="X326" i="1"/>
  <c r="Z326" i="1"/>
  <c r="AB326" i="1"/>
  <c r="D327" i="1"/>
  <c r="F327" i="1"/>
  <c r="H327" i="1"/>
  <c r="J327" i="1"/>
  <c r="L327" i="1"/>
  <c r="N327" i="1"/>
  <c r="P327" i="1"/>
  <c r="R327" i="1"/>
  <c r="T327" i="1"/>
  <c r="V327" i="1"/>
  <c r="X327" i="1"/>
  <c r="Z327" i="1"/>
  <c r="AB327" i="1"/>
  <c r="D328" i="1"/>
  <c r="F328" i="1"/>
  <c r="H328" i="1"/>
  <c r="J328" i="1"/>
  <c r="L328" i="1"/>
  <c r="N328" i="1"/>
  <c r="P328" i="1"/>
  <c r="R328" i="1"/>
  <c r="T328" i="1"/>
  <c r="V328" i="1"/>
  <c r="X328" i="1"/>
  <c r="Z328" i="1"/>
  <c r="AB328" i="1"/>
  <c r="D329" i="1"/>
  <c r="F329" i="1"/>
  <c r="H329" i="1"/>
  <c r="J329" i="1"/>
  <c r="L329" i="1"/>
  <c r="N329" i="1"/>
  <c r="P329" i="1"/>
  <c r="R329" i="1"/>
  <c r="T329" i="1"/>
  <c r="V329" i="1"/>
  <c r="X329" i="1"/>
  <c r="Z329" i="1"/>
  <c r="AB329" i="1"/>
  <c r="D330" i="1"/>
  <c r="F330" i="1"/>
  <c r="H330" i="1"/>
  <c r="J330" i="1"/>
  <c r="L330" i="1"/>
  <c r="N330" i="1"/>
  <c r="P330" i="1"/>
  <c r="R330" i="1"/>
  <c r="T330" i="1"/>
  <c r="V330" i="1"/>
  <c r="X330" i="1"/>
  <c r="Z330" i="1"/>
  <c r="AB330" i="1"/>
  <c r="D331" i="1"/>
  <c r="F331" i="1"/>
  <c r="H331" i="1"/>
  <c r="J331" i="1"/>
  <c r="L331" i="1"/>
  <c r="N331" i="1"/>
  <c r="P331" i="1"/>
  <c r="R331" i="1"/>
  <c r="T331" i="1"/>
  <c r="V331" i="1"/>
  <c r="X331" i="1"/>
  <c r="Z331" i="1"/>
  <c r="AB331" i="1"/>
  <c r="D332" i="1"/>
  <c r="F332" i="1"/>
  <c r="H332" i="1"/>
  <c r="J332" i="1"/>
  <c r="L332" i="1"/>
  <c r="N332" i="1"/>
  <c r="P332" i="1"/>
  <c r="R332" i="1"/>
  <c r="T332" i="1"/>
  <c r="V332" i="1"/>
  <c r="X332" i="1"/>
  <c r="Z332" i="1"/>
  <c r="AB332" i="1"/>
  <c r="D333" i="1"/>
  <c r="F333" i="1"/>
  <c r="H333" i="1"/>
  <c r="J333" i="1"/>
  <c r="L333" i="1"/>
  <c r="N333" i="1"/>
  <c r="P333" i="1"/>
  <c r="R333" i="1"/>
  <c r="T333" i="1"/>
  <c r="V333" i="1"/>
  <c r="X333" i="1"/>
  <c r="Z333" i="1"/>
  <c r="AB333" i="1"/>
  <c r="D12" i="1" l="1"/>
  <c r="D55" i="1" l="1"/>
  <c r="D56" i="1" s="1"/>
  <c r="G47" i="1"/>
  <c r="G48" i="1" s="1"/>
  <c r="E55" i="1"/>
  <c r="E56" i="1" s="1"/>
  <c r="F55" i="1"/>
  <c r="F56" i="1" s="1"/>
  <c r="F47" i="1"/>
  <c r="F48" i="1" s="1"/>
  <c r="G55" i="1"/>
  <c r="G56" i="1" s="1"/>
  <c r="E47" i="1"/>
  <c r="E48" i="1" s="1"/>
  <c r="D47" i="1"/>
  <c r="D48" i="1" s="1"/>
  <c r="G31" i="1"/>
  <c r="G32" i="1" s="1"/>
  <c r="I39" i="1"/>
  <c r="I40" i="1" s="1"/>
  <c r="H39" i="1"/>
  <c r="H40" i="1" s="1"/>
  <c r="G39" i="1"/>
  <c r="G40" i="1" s="1"/>
  <c r="F39" i="1"/>
  <c r="F40" i="1" s="1"/>
  <c r="D31" i="1"/>
  <c r="D32" i="1" s="1"/>
  <c r="E31" i="1"/>
  <c r="E32" i="1" s="1"/>
  <c r="N63" i="1"/>
  <c r="N64" i="1" s="1"/>
  <c r="H31" i="1"/>
  <c r="H32" i="1" s="1"/>
  <c r="H22" i="1"/>
  <c r="I63" i="1"/>
  <c r="I64" i="1" s="1"/>
  <c r="E63" i="1"/>
  <c r="E64" i="1" s="1"/>
  <c r="G22" i="1"/>
  <c r="F31" i="1"/>
  <c r="F32" i="1" s="1"/>
  <c r="O63" i="1"/>
  <c r="O64" i="1" s="1"/>
  <c r="J63" i="1"/>
  <c r="J64" i="1" s="1"/>
  <c r="M63" i="1"/>
  <c r="M64" i="1" s="1"/>
  <c r="L63" i="1"/>
  <c r="L64" i="1" s="1"/>
  <c r="F22" i="1"/>
  <c r="G63" i="1"/>
  <c r="G64" i="1" s="1"/>
  <c r="P63" i="1"/>
  <c r="P64" i="1" s="1"/>
  <c r="I31" i="1"/>
  <c r="I32" i="1" s="1"/>
  <c r="D63" i="1"/>
  <c r="D64" i="1" s="1"/>
  <c r="E22" i="1"/>
  <c r="H63" i="1"/>
  <c r="H64" i="1" s="1"/>
  <c r="I22" i="1"/>
  <c r="F63" i="1"/>
  <c r="F64" i="1" s="1"/>
  <c r="K63" i="1"/>
  <c r="K64" i="1" s="1"/>
  <c r="D22" i="1"/>
</calcChain>
</file>

<file path=xl/sharedStrings.xml><?xml version="1.0" encoding="utf-8"?>
<sst xmlns="http://schemas.openxmlformats.org/spreadsheetml/2006/main" count="159" uniqueCount="75">
  <si>
    <t>dp [kPa]</t>
  </si>
  <si>
    <t>Q [l/h]</t>
  </si>
  <si>
    <t>Einstellung [%]</t>
  </si>
  <si>
    <t>F40066x</t>
  </si>
  <si>
    <t>F400659</t>
  </si>
  <si>
    <t>F400669</t>
  </si>
  <si>
    <t>F400648</t>
  </si>
  <si>
    <t>F400658</t>
  </si>
  <si>
    <t>F400668</t>
  </si>
  <si>
    <t>F400657</t>
  </si>
  <si>
    <t>F400667</t>
  </si>
  <si>
    <t>F400656</t>
  </si>
  <si>
    <t>F400666</t>
  </si>
  <si>
    <t>F400665</t>
  </si>
  <si>
    <t>F400664</t>
  </si>
  <si>
    <t>F400663</t>
  </si>
  <si>
    <t>F400662</t>
  </si>
  <si>
    <t>4006 SMART</t>
  </si>
  <si>
    <t>1 4006 72</t>
  </si>
  <si>
    <t>1 4006 52</t>
  </si>
  <si>
    <t>1 4006 71</t>
  </si>
  <si>
    <t>1 4006 51</t>
  </si>
  <si>
    <t>1 4006 39</t>
  </si>
  <si>
    <t>1 4006 30</t>
  </si>
  <si>
    <t>1 4406 26</t>
  </si>
  <si>
    <t>1 4406 25</t>
  </si>
  <si>
    <t>1 4406 24</t>
  </si>
  <si>
    <t>1 4406 23</t>
  </si>
  <si>
    <t>HERZ accepts no responsibility for possible errors in the program. The data and results are to be tested by the user before application. From these data, no claims against HERZ or its employees can be derived. All information contained is for information only and have no claim to completeness or accuracy and are subject to change due to technical progress. Country-specific product variations are possible. Changes to technical specifications and the function are possible. For questions please contact the nearest branch of HERZ.</t>
  </si>
  <si>
    <t>min. DP</t>
  </si>
  <si>
    <t>VE / preset</t>
  </si>
  <si>
    <t>DN 250 HF</t>
  </si>
  <si>
    <t>DN 250 SF</t>
  </si>
  <si>
    <t>DN 200 UHF</t>
  </si>
  <si>
    <t>DN 200 HF</t>
  </si>
  <si>
    <t>DN 150 HF</t>
  </si>
  <si>
    <t>DN 125 HF</t>
  </si>
  <si>
    <t>F 4006 59</t>
  </si>
  <si>
    <t>F 4006 69</t>
  </si>
  <si>
    <t>F 4006 48</t>
  </si>
  <si>
    <t>F 4006 58</t>
  </si>
  <si>
    <t>F 4006 68</t>
  </si>
  <si>
    <t>F 4006 57</t>
  </si>
  <si>
    <t>F 4006 67</t>
  </si>
  <si>
    <t>F 4006 56</t>
  </si>
  <si>
    <t>F 4006 66</t>
  </si>
  <si>
    <t>F 4006 65</t>
  </si>
  <si>
    <t>F 4006 64</t>
  </si>
  <si>
    <t>F 4006 63</t>
  </si>
  <si>
    <t>F 4006 62</t>
  </si>
  <si>
    <t>Art.Nr.</t>
  </si>
  <si>
    <t>F 4006 6x</t>
  </si>
  <si>
    <t>DN 50</t>
  </si>
  <si>
    <t>DN 40</t>
  </si>
  <si>
    <t>DN 32</t>
  </si>
  <si>
    <t>DN 25</t>
  </si>
  <si>
    <t>DN 20HF</t>
  </si>
  <si>
    <t>DN 20SF</t>
  </si>
  <si>
    <t>DN15HF</t>
  </si>
  <si>
    <t>DN 15SF</t>
  </si>
  <si>
    <t>DN 15MF</t>
  </si>
  <si>
    <t>DN 15LF</t>
  </si>
  <si>
    <t>DN 20</t>
  </si>
  <si>
    <t>DN 15</t>
  </si>
  <si>
    <t>l/h</t>
  </si>
  <si>
    <t>nur eine Eingabe verwenden</t>
  </si>
  <si>
    <t>m³/h</t>
  </si>
  <si>
    <t>select only one input</t>
  </si>
  <si>
    <t>l/s</t>
  </si>
  <si>
    <t xml:space="preserve"> PICV selector    </t>
  </si>
  <si>
    <t>2 Test Points</t>
  </si>
  <si>
    <t>Dim.</t>
  </si>
  <si>
    <t>1 4006 76</t>
  </si>
  <si>
    <t>1 4406 33</t>
  </si>
  <si>
    <t>3 Test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</si>
</sst>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Pa&quot;"/>
    <numFmt numFmtId="165" formatCode="0\ &quot;%&quot;"/>
    <numFmt numFmtId="166" formatCode="&quot;DN&quot;\ 0"/>
    <numFmt numFmtId="167" formatCode="#\ ####\ ##"/>
    <numFmt numFmtId="168" formatCode="0.0"/>
  </numFmts>
  <fonts count="20" x14ac:knownFonts="1">
    <font>
      <sz val="10"/>
      <name val="Arial"/>
    </font>
    <font>
      <b/>
      <sz val="11"/>
      <color theme="0"/>
      <name val="Calibri"/>
      <family val="2"/>
      <scheme val="minor"/>
    </font>
    <font>
      <sz val="11"/>
      <color theme="0"/>
      <name val="Calibri"/>
      <family val="2"/>
      <scheme val="minor"/>
    </font>
    <font>
      <b/>
      <sz val="12"/>
      <color theme="1"/>
      <name val="Times New Roman"/>
      <family val="1"/>
    </font>
    <font>
      <sz val="11"/>
      <name val="Calibri"/>
      <family val="2"/>
      <scheme val="minor"/>
    </font>
    <font>
      <sz val="12"/>
      <color theme="1"/>
      <name val="Times New Roman"/>
      <family val="1"/>
    </font>
    <font>
      <b/>
      <sz val="10"/>
      <name val="Arial"/>
      <family val="2"/>
    </font>
    <font>
      <sz val="10"/>
      <name val="Arial"/>
      <family val="2"/>
    </font>
    <font>
      <sz val="6"/>
      <color theme="0"/>
      <name val="Calibri"/>
      <family val="2"/>
      <scheme val="minor"/>
    </font>
    <font>
      <b/>
      <sz val="18"/>
      <color theme="0"/>
      <name val="Calibri"/>
      <family val="2"/>
      <scheme val="minor"/>
    </font>
    <font>
      <sz val="11"/>
      <color theme="1"/>
      <name val="Calibri"/>
      <family val="2"/>
    </font>
    <font>
      <sz val="16"/>
      <color theme="1"/>
      <name val="Calibri"/>
      <family val="2"/>
      <scheme val="minor"/>
    </font>
    <font>
      <b/>
      <sz val="16"/>
      <color theme="0"/>
      <name val="Calibri"/>
      <family val="2"/>
      <scheme val="minor"/>
    </font>
    <font>
      <b/>
      <sz val="26"/>
      <name val="Arial"/>
      <family val="2"/>
    </font>
    <font>
      <b/>
      <sz val="12"/>
      <color theme="0"/>
      <name val="Calibri"/>
      <family val="2"/>
      <scheme val="minor"/>
    </font>
    <font>
      <sz val="12"/>
      <color theme="0"/>
      <name val="Calibri"/>
      <family val="2"/>
      <scheme val="minor"/>
    </font>
    <font>
      <sz val="12"/>
      <name val="Arial"/>
      <family val="2"/>
    </font>
    <font>
      <b/>
      <sz val="12"/>
      <color theme="0"/>
      <name val="Calibri"/>
      <family val="2"/>
    </font>
    <font>
      <sz val="12"/>
      <color theme="0"/>
      <name val="Calibri"/>
      <family val="2"/>
    </font>
    <font>
      <sz val="12"/>
      <name val="Calibri"/>
      <family val="2"/>
    </font>
  </fonts>
  <fills count="5">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theme="0"/>
        <bgColor indexed="64"/>
      </patternFill>
    </fill>
  </fills>
  <borders count="13">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82">
    <xf numFmtId="0" fontId="0" fillId="0" borderId="0" xfId="0"/>
    <xf numFmtId="0" fontId="0" fillId="2" borderId="0" xfId="0" applyFill="1"/>
    <xf numFmtId="0" fontId="0" fillId="2" borderId="0" xfId="0" applyFill="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2" borderId="4" xfId="0" applyFill="1" applyBorder="1" applyAlignment="1">
      <alignment horizontal="center"/>
    </xf>
    <xf numFmtId="0" fontId="4" fillId="2" borderId="0" xfId="0" applyFont="1" applyFill="1"/>
    <xf numFmtId="1" fontId="0" fillId="2" borderId="0" xfId="0" applyNumberFormat="1" applyFill="1"/>
    <xf numFmtId="0" fontId="5" fillId="2" borderId="0" xfId="0" applyFont="1" applyFill="1" applyAlignment="1">
      <alignment horizontal="center"/>
    </xf>
    <xf numFmtId="0" fontId="6" fillId="2" borderId="0" xfId="0" applyFont="1" applyFill="1"/>
    <xf numFmtId="0" fontId="3" fillId="2" borderId="0" xfId="0" applyFont="1" applyFill="1" applyAlignment="1">
      <alignment horizontal="center"/>
    </xf>
    <xf numFmtId="0" fontId="0" fillId="2" borderId="6" xfId="0" applyFill="1" applyBorder="1"/>
    <xf numFmtId="0" fontId="0" fillId="2" borderId="7" xfId="0" applyFill="1" applyBorder="1"/>
    <xf numFmtId="164" fontId="2" fillId="2" borderId="8" xfId="0" applyNumberFormat="1" applyFont="1" applyFill="1" applyBorder="1" applyAlignment="1">
      <alignment horizontal="center" vertical="center"/>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165" fontId="1" fillId="2" borderId="8" xfId="0" applyNumberFormat="1" applyFont="1" applyFill="1" applyBorder="1" applyAlignment="1">
      <alignment horizontal="center" vertical="center"/>
    </xf>
    <xf numFmtId="165" fontId="1" fillId="2" borderId="0" xfId="0" applyNumberFormat="1" applyFont="1" applyFill="1" applyAlignment="1">
      <alignment horizontal="center" vertical="center"/>
    </xf>
    <xf numFmtId="0" fontId="1" fillId="2" borderId="0" xfId="0" applyFont="1" applyFill="1" applyAlignment="1">
      <alignment horizontal="center" vertical="center"/>
    </xf>
    <xf numFmtId="167" fontId="2" fillId="2" borderId="8" xfId="0" applyNumberFormat="1" applyFont="1" applyFill="1" applyBorder="1" applyAlignment="1">
      <alignment horizontal="center" vertical="center"/>
    </xf>
    <xf numFmtId="167" fontId="2" fillId="2" borderId="0" xfId="0" applyNumberFormat="1" applyFont="1" applyFill="1" applyAlignment="1">
      <alignment horizontal="center" vertical="center"/>
    </xf>
    <xf numFmtId="0" fontId="0" fillId="2" borderId="10" xfId="0" applyFill="1" applyBorder="1"/>
    <xf numFmtId="0" fontId="0" fillId="2" borderId="11" xfId="0" applyFill="1" applyBorder="1"/>
    <xf numFmtId="0" fontId="2" fillId="2" borderId="11" xfId="0" applyFont="1" applyFill="1" applyBorder="1"/>
    <xf numFmtId="0" fontId="2" fillId="2" borderId="0" xfId="0" applyFont="1" applyFill="1"/>
    <xf numFmtId="0" fontId="2" fillId="2" borderId="5" xfId="0" applyFont="1" applyFill="1" applyBorder="1"/>
    <xf numFmtId="0" fontId="2" fillId="2" borderId="6" xfId="0" applyFont="1" applyFill="1" applyBorder="1"/>
    <xf numFmtId="168" fontId="1" fillId="2" borderId="0" xfId="0" applyNumberFormat="1" applyFont="1" applyFill="1" applyAlignment="1">
      <alignment horizontal="center" vertical="center"/>
    </xf>
    <xf numFmtId="0" fontId="1" fillId="2" borderId="8" xfId="0" applyFont="1" applyFill="1" applyBorder="1" applyAlignment="1">
      <alignment horizontal="center" vertical="center"/>
    </xf>
    <xf numFmtId="0" fontId="2" fillId="2" borderId="10" xfId="0" applyFont="1" applyFill="1" applyBorder="1"/>
    <xf numFmtId="2" fontId="2" fillId="2" borderId="0" xfId="0" applyNumberFormat="1" applyFont="1" applyFill="1" applyAlignment="1">
      <alignment horizontal="center" vertical="center"/>
    </xf>
    <xf numFmtId="2" fontId="0" fillId="2" borderId="0" xfId="0" applyNumberFormat="1" applyFill="1"/>
    <xf numFmtId="0" fontId="10" fillId="2" borderId="0" xfId="0" applyFont="1" applyFill="1"/>
    <xf numFmtId="0" fontId="11" fillId="2" borderId="0" xfId="0" applyFont="1" applyFill="1"/>
    <xf numFmtId="0" fontId="12" fillId="2" borderId="0" xfId="0" applyFont="1" applyFill="1"/>
    <xf numFmtId="0" fontId="11" fillId="3" borderId="0" xfId="0" applyFont="1" applyFill="1" applyAlignment="1" applyProtection="1">
      <alignment horizontal="center"/>
      <protection locked="0"/>
    </xf>
    <xf numFmtId="0" fontId="14" fillId="2" borderId="0" xfId="0" applyFont="1" applyFill="1" applyAlignment="1">
      <alignment horizontal="center" vertical="center"/>
    </xf>
    <xf numFmtId="0" fontId="15" fillId="2" borderId="0" xfId="0" applyFont="1" applyFill="1" applyAlignment="1">
      <alignment horizontal="center" vertical="center"/>
    </xf>
    <xf numFmtId="167" fontId="15" fillId="2" borderId="0" xfId="0" applyNumberFormat="1" applyFont="1" applyFill="1" applyAlignment="1">
      <alignment horizontal="center" vertical="center"/>
    </xf>
    <xf numFmtId="167" fontId="15"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165" fontId="14" fillId="2" borderId="0" xfId="0" applyNumberFormat="1" applyFont="1" applyFill="1" applyAlignment="1">
      <alignment horizontal="center" vertical="center"/>
    </xf>
    <xf numFmtId="165" fontId="14" fillId="2" borderId="8" xfId="0" applyNumberFormat="1" applyFont="1" applyFill="1" applyBorder="1" applyAlignment="1">
      <alignment horizontal="center" vertical="center"/>
    </xf>
    <xf numFmtId="164" fontId="15" fillId="2" borderId="0" xfId="0" applyNumberFormat="1" applyFont="1" applyFill="1" applyAlignment="1">
      <alignment horizontal="center" vertical="center"/>
    </xf>
    <xf numFmtId="164" fontId="15" fillId="2" borderId="8" xfId="0" applyNumberFormat="1" applyFont="1" applyFill="1" applyBorder="1" applyAlignment="1">
      <alignment horizontal="center" vertical="center"/>
    </xf>
    <xf numFmtId="0" fontId="15" fillId="2" borderId="6" xfId="0" applyFont="1" applyFill="1" applyBorder="1"/>
    <xf numFmtId="0" fontId="15" fillId="2" borderId="5" xfId="0" applyFont="1" applyFill="1" applyBorder="1"/>
    <xf numFmtId="0" fontId="17" fillId="2" borderId="0" xfId="0" applyFont="1" applyFill="1" applyAlignment="1">
      <alignment horizontal="center" vertical="center"/>
    </xf>
    <xf numFmtId="0" fontId="18" fillId="2" borderId="0" xfId="0" applyFont="1" applyFill="1" applyAlignment="1">
      <alignment horizontal="center" vertical="center"/>
    </xf>
    <xf numFmtId="167" fontId="18" fillId="2" borderId="0" xfId="0" applyNumberFormat="1" applyFont="1" applyFill="1" applyAlignment="1">
      <alignment horizontal="center" vertical="center"/>
    </xf>
    <xf numFmtId="167" fontId="18" fillId="2" borderId="8" xfId="0" applyNumberFormat="1" applyFont="1" applyFill="1" applyBorder="1" applyAlignment="1">
      <alignment horizontal="center" vertical="center"/>
    </xf>
    <xf numFmtId="166" fontId="17" fillId="2" borderId="0" xfId="0" applyNumberFormat="1" applyFont="1" applyFill="1" applyAlignment="1">
      <alignment horizontal="center" vertical="center"/>
    </xf>
    <xf numFmtId="166" fontId="17" fillId="2" borderId="8" xfId="0" applyNumberFormat="1" applyFont="1" applyFill="1" applyBorder="1" applyAlignment="1">
      <alignment horizontal="center" vertical="center"/>
    </xf>
    <xf numFmtId="0" fontId="19" fillId="2" borderId="0" xfId="0" applyFont="1" applyFill="1"/>
    <xf numFmtId="0" fontId="19" fillId="2" borderId="8" xfId="0" applyFont="1" applyFill="1" applyBorder="1"/>
    <xf numFmtId="165" fontId="17" fillId="2" borderId="0" xfId="0" applyNumberFormat="1" applyFont="1" applyFill="1" applyAlignment="1">
      <alignment horizontal="center" vertical="center"/>
    </xf>
    <xf numFmtId="165" fontId="17" fillId="2" borderId="8" xfId="0" applyNumberFormat="1" applyFont="1" applyFill="1" applyBorder="1" applyAlignment="1">
      <alignment horizontal="center" vertical="center"/>
    </xf>
    <xf numFmtId="164" fontId="18" fillId="2" borderId="0" xfId="0" applyNumberFormat="1" applyFont="1" applyFill="1" applyAlignment="1">
      <alignment horizontal="center" vertical="center"/>
    </xf>
    <xf numFmtId="164" fontId="18" fillId="2" borderId="8" xfId="0" applyNumberFormat="1" applyFont="1" applyFill="1" applyBorder="1" applyAlignment="1">
      <alignment horizontal="center" vertical="center"/>
    </xf>
    <xf numFmtId="0" fontId="19" fillId="2" borderId="6" xfId="0" applyFont="1" applyFill="1" applyBorder="1"/>
    <xf numFmtId="0" fontId="19" fillId="2" borderId="5" xfId="0" applyFont="1" applyFill="1" applyBorder="1"/>
    <xf numFmtId="0" fontId="14" fillId="2" borderId="0" xfId="0" applyFont="1" applyFill="1" applyAlignment="1">
      <alignment horizontal="center" vertical="center"/>
    </xf>
    <xf numFmtId="0" fontId="17" fillId="2" borderId="0" xfId="0" applyFont="1" applyFill="1" applyAlignment="1">
      <alignment horizontal="center" vertical="center"/>
    </xf>
    <xf numFmtId="0" fontId="16" fillId="4" borderId="9"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6"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9"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7" fillId="2" borderId="4" xfId="0" applyFont="1" applyFill="1" applyBorder="1" applyAlignment="1">
      <alignment horizontal="center"/>
    </xf>
    <xf numFmtId="0" fontId="8" fillId="2" borderId="0" xfId="0" applyFont="1" applyFill="1" applyAlignment="1">
      <alignment wrapText="1"/>
    </xf>
    <xf numFmtId="0" fontId="13" fillId="2" borderId="0" xfId="0" applyFont="1" applyFill="1" applyAlignment="1">
      <alignment horizontal="center" vertical="center"/>
    </xf>
    <xf numFmtId="0" fontId="9" fillId="2" borderId="11" xfId="0" applyFont="1"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414625</xdr:colOff>
      <xdr:row>28</xdr:row>
      <xdr:rowOff>104575</xdr:rowOff>
    </xdr:from>
    <xdr:to>
      <xdr:col>1</xdr:col>
      <xdr:colOff>289538</xdr:colOff>
      <xdr:row>32</xdr:row>
      <xdr:rowOff>96167</xdr:rowOff>
    </xdr:to>
    <xdr:pic>
      <xdr:nvPicPr>
        <xdr:cNvPr id="4" name="Picture 3">
          <a:extLst>
            <a:ext uri="{FF2B5EF4-FFF2-40B4-BE49-F238E27FC236}">
              <a16:creationId xmlns:a16="http://schemas.microsoft.com/office/drawing/2014/main" id="{A46C3A40-31CB-910C-1242-1787B31F18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40" t="11782" r="20942" b="15793"/>
        <a:stretch/>
      </xdr:blipFill>
      <xdr:spPr>
        <a:xfrm>
          <a:off x="414625" y="2430873"/>
          <a:ext cx="635081" cy="797554"/>
        </a:xfrm>
        <a:prstGeom prst="rect">
          <a:avLst/>
        </a:prstGeom>
      </xdr:spPr>
    </xdr:pic>
    <xdr:clientData/>
  </xdr:twoCellAnchor>
  <xdr:twoCellAnchor>
    <xdr:from>
      <xdr:col>0</xdr:col>
      <xdr:colOff>429831</xdr:colOff>
      <xdr:row>36</xdr:row>
      <xdr:rowOff>80639</xdr:rowOff>
    </xdr:from>
    <xdr:to>
      <xdr:col>1</xdr:col>
      <xdr:colOff>302237</xdr:colOff>
      <xdr:row>40</xdr:row>
      <xdr:rowOff>120769</xdr:rowOff>
    </xdr:to>
    <xdr:pic>
      <xdr:nvPicPr>
        <xdr:cNvPr id="8" name="Picture 7">
          <a:extLst>
            <a:ext uri="{FF2B5EF4-FFF2-40B4-BE49-F238E27FC236}">
              <a16:creationId xmlns:a16="http://schemas.microsoft.com/office/drawing/2014/main" id="{F172FC6F-91AE-D4C5-37CB-42AABFFAE24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418" t="14020" r="23022" b="18351"/>
        <a:stretch/>
      </xdr:blipFill>
      <xdr:spPr>
        <a:xfrm>
          <a:off x="429831" y="4101288"/>
          <a:ext cx="632574" cy="846092"/>
        </a:xfrm>
        <a:prstGeom prst="rect">
          <a:avLst/>
        </a:prstGeom>
      </xdr:spPr>
    </xdr:pic>
    <xdr:clientData/>
  </xdr:twoCellAnchor>
  <xdr:twoCellAnchor>
    <xdr:from>
      <xdr:col>0</xdr:col>
      <xdr:colOff>380999</xdr:colOff>
      <xdr:row>44</xdr:row>
      <xdr:rowOff>59946</xdr:rowOff>
    </xdr:from>
    <xdr:to>
      <xdr:col>1</xdr:col>
      <xdr:colOff>262045</xdr:colOff>
      <xdr:row>48</xdr:row>
      <xdr:rowOff>140368</xdr:rowOff>
    </xdr:to>
    <xdr:pic>
      <xdr:nvPicPr>
        <xdr:cNvPr id="13" name="Picture 12">
          <a:extLst>
            <a:ext uri="{FF2B5EF4-FFF2-40B4-BE49-F238E27FC236}">
              <a16:creationId xmlns:a16="http://schemas.microsoft.com/office/drawing/2014/main" id="{69FD49CA-A1A0-A238-3E91-854165BC0E2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6085" t="12561" r="27713" b="11695"/>
        <a:stretch/>
      </xdr:blipFill>
      <xdr:spPr>
        <a:xfrm>
          <a:off x="380999" y="5764920"/>
          <a:ext cx="643046" cy="882527"/>
        </a:xfrm>
        <a:prstGeom prst="rect">
          <a:avLst/>
        </a:prstGeom>
      </xdr:spPr>
    </xdr:pic>
    <xdr:clientData/>
  </xdr:twoCellAnchor>
  <xdr:twoCellAnchor editAs="oneCell">
    <xdr:from>
      <xdr:col>0</xdr:col>
      <xdr:colOff>365960</xdr:colOff>
      <xdr:row>52</xdr:row>
      <xdr:rowOff>65170</xdr:rowOff>
    </xdr:from>
    <xdr:to>
      <xdr:col>1</xdr:col>
      <xdr:colOff>342210</xdr:colOff>
      <xdr:row>56</xdr:row>
      <xdr:rowOff>131545</xdr:rowOff>
    </xdr:to>
    <xdr:pic>
      <xdr:nvPicPr>
        <xdr:cNvPr id="15" name="Picture 14">
          <a:extLst>
            <a:ext uri="{FF2B5EF4-FFF2-40B4-BE49-F238E27FC236}">
              <a16:creationId xmlns:a16="http://schemas.microsoft.com/office/drawing/2014/main" id="{8B8D9422-B7E0-6E0D-C3B7-01C868C76AE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736" t="7020" r="4988" b="8132"/>
        <a:stretch/>
      </xdr:blipFill>
      <xdr:spPr>
        <a:xfrm>
          <a:off x="365960" y="7459578"/>
          <a:ext cx="738250" cy="872290"/>
        </a:xfrm>
        <a:prstGeom prst="rect">
          <a:avLst/>
        </a:prstGeom>
      </xdr:spPr>
    </xdr:pic>
    <xdr:clientData/>
  </xdr:twoCellAnchor>
  <xdr:twoCellAnchor>
    <xdr:from>
      <xdr:col>0</xdr:col>
      <xdr:colOff>466223</xdr:colOff>
      <xdr:row>60</xdr:row>
      <xdr:rowOff>45120</xdr:rowOff>
    </xdr:from>
    <xdr:to>
      <xdr:col>1</xdr:col>
      <xdr:colOff>297888</xdr:colOff>
      <xdr:row>64</xdr:row>
      <xdr:rowOff>155409</xdr:rowOff>
    </xdr:to>
    <xdr:pic>
      <xdr:nvPicPr>
        <xdr:cNvPr id="17" name="Picture 16">
          <a:extLst>
            <a:ext uri="{FF2B5EF4-FFF2-40B4-BE49-F238E27FC236}">
              <a16:creationId xmlns:a16="http://schemas.microsoft.com/office/drawing/2014/main" id="{008B31E0-5EA3-92C2-A4F5-2530C58425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4949" t="6685" r="25153" b="9757"/>
        <a:stretch/>
      </xdr:blipFill>
      <xdr:spPr>
        <a:xfrm>
          <a:off x="466223" y="9128962"/>
          <a:ext cx="593665" cy="9123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024BA-7265-411B-A295-15D0C7A12ADE}">
  <sheetPr>
    <pageSetUpPr fitToPage="1"/>
  </sheetPr>
  <dimension ref="A2:AC382"/>
  <sheetViews>
    <sheetView tabSelected="1" zoomScaleNormal="100" workbookViewId="0">
      <selection activeCell="C6" sqref="C6"/>
    </sheetView>
  </sheetViews>
  <sheetFormatPr defaultColWidth="11.44140625" defaultRowHeight="13.2" x14ac:dyDescent="0.25"/>
  <cols>
    <col min="1" max="3" width="11.44140625" style="1"/>
    <col min="4" max="4" width="12.5546875" style="1" bestFit="1" customWidth="1"/>
    <col min="5" max="5" width="12" style="1" bestFit="1" customWidth="1"/>
    <col min="6" max="13" width="11.5546875" style="1" bestFit="1" customWidth="1"/>
    <col min="14" max="16384" width="11.44140625" style="1"/>
  </cols>
  <sheetData>
    <row r="2" spans="1:9" ht="16.2" customHeight="1" x14ac:dyDescent="0.25">
      <c r="F2" s="78" t="s">
        <v>69</v>
      </c>
      <c r="G2" s="78"/>
      <c r="H2" s="78"/>
      <c r="I2" s="78"/>
    </row>
    <row r="3" spans="1:9" ht="13.2" customHeight="1" x14ac:dyDescent="0.25">
      <c r="F3" s="78"/>
      <c r="G3" s="78"/>
      <c r="H3" s="78"/>
      <c r="I3" s="78"/>
    </row>
    <row r="4" spans="1:9" ht="13.2" customHeight="1" x14ac:dyDescent="0.25"/>
    <row r="5" spans="1:9" ht="21" x14ac:dyDescent="0.4">
      <c r="C5" s="36"/>
      <c r="D5" s="35" t="s">
        <v>68</v>
      </c>
    </row>
    <row r="6" spans="1:9" ht="21" x14ac:dyDescent="0.4">
      <c r="C6" s="36"/>
      <c r="D6" s="35" t="s">
        <v>64</v>
      </c>
      <c r="E6" s="34" t="s">
        <v>67</v>
      </c>
    </row>
    <row r="7" spans="1:9" ht="21" x14ac:dyDescent="0.4">
      <c r="C7" s="36"/>
      <c r="D7" s="35" t="s">
        <v>66</v>
      </c>
      <c r="E7" s="34" t="s">
        <v>65</v>
      </c>
    </row>
    <row r="8" spans="1:9" hidden="1" x14ac:dyDescent="0.25"/>
    <row r="9" spans="1:9" hidden="1" x14ac:dyDescent="0.25"/>
    <row r="10" spans="1:9" ht="14.4" hidden="1" x14ac:dyDescent="0.3">
      <c r="A10" s="1">
        <f>C5*3600</f>
        <v>0</v>
      </c>
      <c r="B10" s="1">
        <f>C6</f>
        <v>0</v>
      </c>
      <c r="C10" s="33">
        <f>C7*1000</f>
        <v>0</v>
      </c>
    </row>
    <row r="11" spans="1:9" hidden="1" x14ac:dyDescent="0.25"/>
    <row r="12" spans="1:9" hidden="1" x14ac:dyDescent="0.25">
      <c r="D12" s="1" t="e">
        <f>IF(A10&gt;0,A10,IF(B10&gt;0,B10,IF(C10&gt;0,C10,#N/A)))</f>
        <v>#N/A</v>
      </c>
      <c r="E12" s="1" t="s">
        <v>64</v>
      </c>
    </row>
    <row r="13" spans="1:9" hidden="1" x14ac:dyDescent="0.25"/>
    <row r="14" spans="1:9" hidden="1" x14ac:dyDescent="0.25">
      <c r="D14" s="32"/>
    </row>
    <row r="15" spans="1:9" hidden="1" x14ac:dyDescent="0.25"/>
    <row r="16" spans="1:9" hidden="1" x14ac:dyDescent="0.25"/>
    <row r="18" spans="1:14" ht="23.4" hidden="1" x14ac:dyDescent="0.25">
      <c r="A18" s="72">
        <v>4001</v>
      </c>
      <c r="B18" s="79"/>
      <c r="C18" s="23"/>
      <c r="D18" s="23"/>
      <c r="E18" s="23"/>
      <c r="F18" s="23"/>
      <c r="G18" s="23"/>
      <c r="H18" s="23"/>
      <c r="I18" s="22"/>
    </row>
    <row r="19" spans="1:14" ht="14.4" hidden="1" x14ac:dyDescent="0.25">
      <c r="A19" s="80"/>
      <c r="B19" s="81"/>
      <c r="C19" s="16" t="s">
        <v>50</v>
      </c>
      <c r="D19" s="21">
        <v>1400121</v>
      </c>
      <c r="E19" s="21">
        <v>1400122</v>
      </c>
      <c r="F19" s="21">
        <v>1400123</v>
      </c>
      <c r="G19" s="21">
        <v>1400124</v>
      </c>
      <c r="H19" s="21">
        <v>1400125</v>
      </c>
      <c r="I19" s="20">
        <v>1400126</v>
      </c>
      <c r="J19" s="21"/>
      <c r="K19" s="21"/>
      <c r="L19" s="21"/>
      <c r="M19" s="21"/>
    </row>
    <row r="20" spans="1:14" ht="14.4" hidden="1" x14ac:dyDescent="0.3">
      <c r="A20" s="80"/>
      <c r="B20" s="81"/>
      <c r="C20" s="16"/>
      <c r="D20" s="19" t="s">
        <v>63</v>
      </c>
      <c r="E20" s="19" t="s">
        <v>62</v>
      </c>
      <c r="F20" s="19" t="s">
        <v>55</v>
      </c>
      <c r="G20" s="19" t="s">
        <v>54</v>
      </c>
      <c r="H20" s="19" t="s">
        <v>53</v>
      </c>
      <c r="I20" s="29" t="s">
        <v>52</v>
      </c>
      <c r="J20" s="25"/>
      <c r="K20" s="25"/>
      <c r="L20" s="19"/>
      <c r="M20" s="19"/>
    </row>
    <row r="21" spans="1:14" ht="14.4" hidden="1" x14ac:dyDescent="0.25">
      <c r="A21" s="80"/>
      <c r="B21" s="81"/>
      <c r="C21" s="16"/>
      <c r="D21" s="19"/>
      <c r="E21" s="19"/>
      <c r="F21" s="19"/>
      <c r="G21" s="19"/>
      <c r="H21" s="19"/>
      <c r="I21" s="29"/>
      <c r="J21" s="19"/>
      <c r="K21" s="19"/>
      <c r="L21" s="19"/>
      <c r="M21" s="19"/>
    </row>
    <row r="22" spans="1:14" ht="14.4" hidden="1" x14ac:dyDescent="0.25">
      <c r="A22" s="80"/>
      <c r="B22" s="81"/>
      <c r="C22" s="16" t="s">
        <v>30</v>
      </c>
      <c r="D22" s="18" t="e">
        <f>IF(LOOKUP($D$12,#REF!,#REF!)&gt;99,#N/A,LOOKUP($D$12,#REF!,#REF!))</f>
        <v>#N/A</v>
      </c>
      <c r="E22" s="18" t="e">
        <f>IF(LOOKUP($D$12,#REF!,#REF!)&gt;99,#N/A,LOOKUP($D$12,#REF!,#REF!))</f>
        <v>#N/A</v>
      </c>
      <c r="F22" s="18" t="e">
        <f>IF(LOOKUP($D$12,#REF!,#REF!)&gt;99,#N/A,LOOKUP($D$12,#REF!,#REF!))</f>
        <v>#N/A</v>
      </c>
      <c r="G22" s="18" t="e">
        <f>IF(LOOKUP($D$12,#REF!,#REF!)&gt;99,#N/A,LOOKUP($D$12,#REF!,#REF!))</f>
        <v>#N/A</v>
      </c>
      <c r="H22" s="18" t="e">
        <f>IF(LOOKUP($D$12,#REF!,#REF!)&gt;99,#N/A,LOOKUP($D$12,#REF!,#REF!))</f>
        <v>#N/A</v>
      </c>
      <c r="I22" s="17" t="e">
        <f>IF(LOOKUP($D$12,#REF!,#REF!)&gt;99,#N/A,LOOKUP($D$12,#REF!,#REF!))</f>
        <v>#N/A</v>
      </c>
      <c r="J22" s="28"/>
      <c r="K22" s="28"/>
      <c r="L22" s="28"/>
      <c r="M22" s="28"/>
    </row>
    <row r="23" spans="1:14" ht="14.4" hidden="1" x14ac:dyDescent="0.25">
      <c r="A23" s="80"/>
      <c r="B23" s="81"/>
      <c r="C23" s="16" t="s">
        <v>29</v>
      </c>
      <c r="D23" s="15" t="e">
        <f>LOOKUP(#REF!,#REF!,#REF!)</f>
        <v>#REF!</v>
      </c>
      <c r="E23" s="15" t="e">
        <f>LOOKUP(#REF!,#REF!,#REF!)</f>
        <v>#REF!</v>
      </c>
      <c r="F23" s="15" t="e">
        <f>LOOKUP(#REF!,#REF!,#REF!)</f>
        <v>#REF!</v>
      </c>
      <c r="G23" s="15" t="e">
        <f>LOOKUP(#REF!,#REF!,#REF!)</f>
        <v>#REF!</v>
      </c>
      <c r="H23" s="15" t="e">
        <f>LOOKUP(#REF!,#REF!,#REF!)</f>
        <v>#REF!</v>
      </c>
      <c r="I23" s="14" t="e">
        <f>LOOKUP(#REF!,#REF!,#REF!)</f>
        <v>#REF!</v>
      </c>
      <c r="J23" s="31"/>
      <c r="K23" s="31"/>
      <c r="L23" s="31"/>
      <c r="M23" s="31"/>
    </row>
    <row r="24" spans="1:14" ht="14.4" hidden="1" x14ac:dyDescent="0.3">
      <c r="A24" s="13"/>
      <c r="B24" s="12"/>
      <c r="C24" s="27"/>
      <c r="D24" s="27"/>
      <c r="E24" s="27"/>
      <c r="F24" s="27"/>
      <c r="G24" s="27"/>
      <c r="H24" s="27"/>
      <c r="I24" s="26"/>
      <c r="J24" s="25"/>
      <c r="K24" s="25"/>
      <c r="L24" s="25"/>
      <c r="M24" s="25"/>
    </row>
    <row r="25" spans="1:14" ht="14.4" hidden="1" x14ac:dyDescent="0.3">
      <c r="C25" s="25"/>
      <c r="D25" s="25"/>
      <c r="E25" s="25"/>
      <c r="F25" s="25"/>
      <c r="G25" s="25"/>
      <c r="H25" s="25"/>
      <c r="I25" s="25"/>
      <c r="J25" s="25"/>
      <c r="K25" s="25"/>
      <c r="L25" s="25"/>
      <c r="M25" s="25"/>
    </row>
    <row r="26" spans="1:14" ht="14.4" x14ac:dyDescent="0.3">
      <c r="C26" s="25"/>
      <c r="D26" s="25"/>
      <c r="E26" s="25"/>
      <c r="F26" s="25"/>
      <c r="G26" s="25"/>
      <c r="H26" s="25"/>
      <c r="I26" s="25"/>
      <c r="J26" s="25"/>
      <c r="K26" s="25"/>
      <c r="L26" s="25"/>
      <c r="M26" s="25"/>
    </row>
    <row r="27" spans="1:14" ht="23.4" x14ac:dyDescent="0.3">
      <c r="A27" s="72" t="s">
        <v>17</v>
      </c>
      <c r="B27" s="73"/>
      <c r="C27" s="24"/>
      <c r="D27" s="24"/>
      <c r="E27" s="24"/>
      <c r="F27" s="24"/>
      <c r="G27" s="24"/>
      <c r="H27" s="24"/>
      <c r="I27" s="30"/>
      <c r="J27" s="25"/>
      <c r="K27" s="25"/>
      <c r="L27" s="25"/>
      <c r="M27" s="25"/>
    </row>
    <row r="28" spans="1:14" ht="15.6" x14ac:dyDescent="0.25">
      <c r="A28" s="62" t="s">
        <v>70</v>
      </c>
      <c r="B28" s="62"/>
      <c r="C28" s="38" t="s">
        <v>50</v>
      </c>
      <c r="D28" s="39">
        <v>1400630</v>
      </c>
      <c r="E28" s="39">
        <v>1400639</v>
      </c>
      <c r="F28" s="39">
        <v>1400651</v>
      </c>
      <c r="G28" s="39" t="s">
        <v>20</v>
      </c>
      <c r="H28" s="39">
        <v>1400652</v>
      </c>
      <c r="I28" s="40">
        <v>1400672</v>
      </c>
      <c r="J28" s="21"/>
      <c r="K28" s="21"/>
      <c r="L28" s="21"/>
      <c r="M28" s="21"/>
      <c r="N28" s="21"/>
    </row>
    <row r="29" spans="1:14" ht="15.6" x14ac:dyDescent="0.25">
      <c r="A29" s="64"/>
      <c r="B29" s="65"/>
      <c r="C29" s="38" t="s">
        <v>71</v>
      </c>
      <c r="D29" s="37" t="s">
        <v>61</v>
      </c>
      <c r="E29" s="37" t="s">
        <v>60</v>
      </c>
      <c r="F29" s="37" t="s">
        <v>59</v>
      </c>
      <c r="G29" s="37" t="s">
        <v>58</v>
      </c>
      <c r="H29" s="37" t="s">
        <v>57</v>
      </c>
      <c r="I29" s="41" t="s">
        <v>56</v>
      </c>
      <c r="J29" s="19"/>
      <c r="K29" s="19"/>
      <c r="L29" s="19"/>
      <c r="M29" s="19"/>
      <c r="N29" s="19"/>
    </row>
    <row r="30" spans="1:14" ht="15.6" x14ac:dyDescent="0.25">
      <c r="A30" s="64"/>
      <c r="B30" s="65"/>
      <c r="C30" s="38"/>
      <c r="D30" s="37"/>
      <c r="E30" s="37"/>
      <c r="F30" s="37"/>
      <c r="G30" s="37"/>
      <c r="H30" s="37"/>
      <c r="I30" s="41"/>
      <c r="J30" s="19"/>
      <c r="K30" s="19"/>
      <c r="L30" s="19"/>
      <c r="M30" s="19"/>
      <c r="N30" s="19"/>
    </row>
    <row r="31" spans="1:14" ht="15.6" x14ac:dyDescent="0.25">
      <c r="A31" s="64"/>
      <c r="B31" s="65"/>
      <c r="C31" s="38" t="s">
        <v>30</v>
      </c>
      <c r="D31" s="42" t="e">
        <f>IF(LOOKUP($D$12,E173:E253,$D$173:$D$253)&gt;99,#N/A,LOOKUP($D$12,E173:E253,$D$173:$D$253))</f>
        <v>#N/A</v>
      </c>
      <c r="E31" s="42" t="e">
        <f>IF(LOOKUP($D$12,G173:G253,$D$173:$D$253)&gt;99,#N/A,LOOKUP($D$12,G173:G253,$D$173:$D$253))</f>
        <v>#N/A</v>
      </c>
      <c r="F31" s="42" t="e">
        <f>IF(LOOKUP($D$12,I173:I253,$D$173:$D$253)&gt;99,#N/A,LOOKUP($D$12,I173:I253,$D$173:$D$253))</f>
        <v>#N/A</v>
      </c>
      <c r="G31" s="42" t="e">
        <f>IF(LOOKUP($D$12,K173:K253,$D$173:$D$253)&gt;99,#N/A,LOOKUP($D$12,K173:K253,$D$173:$D$253))</f>
        <v>#N/A</v>
      </c>
      <c r="H31" s="42" t="e">
        <f>IF(LOOKUP($D$12,M173:M253,$D$173:$D$253)&gt;99,#N/A,LOOKUP($D$12,M173:M253,$D$173:$D$253))</f>
        <v>#N/A</v>
      </c>
      <c r="I31" s="43" t="e">
        <f>IF(LOOKUP($D$12,O173:O253,$D$173:$D$253)&gt;99,#N/A,LOOKUP($D$12,O173:O253,$D$173:$D$253))</f>
        <v>#N/A</v>
      </c>
      <c r="J31" s="18"/>
      <c r="K31" s="18"/>
      <c r="L31" s="18"/>
      <c r="M31" s="18"/>
      <c r="N31" s="18"/>
    </row>
    <row r="32" spans="1:14" ht="15.6" x14ac:dyDescent="0.25">
      <c r="A32" s="64"/>
      <c r="B32" s="65"/>
      <c r="C32" s="38" t="s">
        <v>29</v>
      </c>
      <c r="D32" s="44" t="e">
        <f>LOOKUP(D31,$D$173:$D$253,F173:F253)</f>
        <v>#N/A</v>
      </c>
      <c r="E32" s="44" t="e">
        <f>LOOKUP(E31,$D$173:$D$253,H173:H253)</f>
        <v>#N/A</v>
      </c>
      <c r="F32" s="44" t="e">
        <f>LOOKUP(F31,$D$173:$D$253,J173:J253)</f>
        <v>#N/A</v>
      </c>
      <c r="G32" s="44" t="e">
        <f>LOOKUP(G31,$D$173:$D$253,L173:L253)</f>
        <v>#N/A</v>
      </c>
      <c r="H32" s="44" t="e">
        <f>LOOKUP(H31,$D$173:$D$253,J173:J253)</f>
        <v>#N/A</v>
      </c>
      <c r="I32" s="45" t="e">
        <f>LOOKUP(I31,$D$173:$D$253,P173:P253)</f>
        <v>#N/A</v>
      </c>
      <c r="J32" s="31"/>
      <c r="K32" s="31"/>
      <c r="L32" s="31"/>
      <c r="M32" s="31"/>
      <c r="N32" s="31"/>
    </row>
    <row r="33" spans="1:13" ht="15.6" x14ac:dyDescent="0.3">
      <c r="A33" s="66"/>
      <c r="B33" s="67"/>
      <c r="C33" s="46"/>
      <c r="D33" s="46"/>
      <c r="E33" s="46"/>
      <c r="F33" s="46"/>
      <c r="G33" s="46"/>
      <c r="H33" s="46"/>
      <c r="I33" s="47"/>
      <c r="J33" s="25"/>
      <c r="K33" s="25"/>
      <c r="L33" s="25"/>
      <c r="M33" s="25"/>
    </row>
    <row r="34" spans="1:13" ht="14.4" x14ac:dyDescent="0.3">
      <c r="C34" s="25"/>
      <c r="D34" s="25"/>
      <c r="E34" s="25"/>
      <c r="F34" s="25"/>
      <c r="G34" s="25"/>
      <c r="H34" s="25"/>
      <c r="I34" s="25"/>
      <c r="J34" s="25"/>
      <c r="K34" s="25"/>
      <c r="L34" s="25"/>
      <c r="M34" s="25"/>
    </row>
    <row r="35" spans="1:13" ht="23.4" x14ac:dyDescent="0.3">
      <c r="A35" s="72" t="s">
        <v>17</v>
      </c>
      <c r="B35" s="73"/>
      <c r="C35" s="24"/>
      <c r="D35" s="24"/>
      <c r="E35" s="24"/>
      <c r="F35" s="24"/>
      <c r="G35" s="24"/>
      <c r="H35" s="24"/>
      <c r="I35" s="30"/>
      <c r="J35" s="25"/>
      <c r="K35" s="25"/>
      <c r="L35" s="25"/>
      <c r="M35" s="25"/>
    </row>
    <row r="36" spans="1:13" ht="15.6" x14ac:dyDescent="0.3">
      <c r="A36" s="62" t="s">
        <v>74</v>
      </c>
      <c r="B36" s="62"/>
      <c r="C36" s="38" t="s">
        <v>50</v>
      </c>
      <c r="D36" s="39"/>
      <c r="E36" s="39"/>
      <c r="F36" s="39">
        <v>1400656</v>
      </c>
      <c r="G36" s="39" t="s">
        <v>72</v>
      </c>
      <c r="H36" s="39">
        <v>1400657</v>
      </c>
      <c r="I36" s="40">
        <v>1400677</v>
      </c>
      <c r="J36" s="25"/>
      <c r="K36" s="25"/>
      <c r="L36" s="25"/>
      <c r="M36" s="25"/>
    </row>
    <row r="37" spans="1:13" ht="15.6" x14ac:dyDescent="0.3">
      <c r="A37" s="64"/>
      <c r="B37" s="65"/>
      <c r="C37" s="38" t="s">
        <v>71</v>
      </c>
      <c r="D37" s="37"/>
      <c r="E37" s="37"/>
      <c r="F37" s="37" t="s">
        <v>59</v>
      </c>
      <c r="G37" s="37" t="s">
        <v>58</v>
      </c>
      <c r="H37" s="37" t="s">
        <v>57</v>
      </c>
      <c r="I37" s="41" t="s">
        <v>56</v>
      </c>
      <c r="J37" s="25"/>
      <c r="K37" s="25"/>
      <c r="L37" s="25"/>
      <c r="M37" s="25"/>
    </row>
    <row r="38" spans="1:13" ht="15.6" x14ac:dyDescent="0.3">
      <c r="A38" s="64"/>
      <c r="B38" s="65"/>
      <c r="C38" s="38"/>
      <c r="D38" s="37"/>
      <c r="E38" s="37"/>
      <c r="F38" s="37"/>
      <c r="G38" s="37"/>
      <c r="H38" s="37"/>
      <c r="I38" s="41"/>
      <c r="J38" s="25"/>
      <c r="K38" s="25"/>
      <c r="L38" s="25"/>
      <c r="M38" s="25"/>
    </row>
    <row r="39" spans="1:13" ht="15.6" x14ac:dyDescent="0.3">
      <c r="A39" s="64"/>
      <c r="B39" s="65"/>
      <c r="C39" s="38" t="s">
        <v>30</v>
      </c>
      <c r="D39" s="42"/>
      <c r="E39" s="42"/>
      <c r="F39" s="42" t="e">
        <f>IF(LOOKUP($D$12,I173:I253,$D$173:$D$253)&gt;99,#N/A,LOOKUP($D$12,I173:I253,$D$173:$D$253))</f>
        <v>#N/A</v>
      </c>
      <c r="G39" s="42" t="e">
        <f>IF(LOOKUP($D$12,K173:K253,$D$173:$D$253)&gt;99,#N/A,LOOKUP($D$12,K173:K253,$D$173:$D$253))</f>
        <v>#N/A</v>
      </c>
      <c r="H39" s="42" t="e">
        <f>IF(LOOKUP($D$12,M173:M253,$D$173:$D$253)&gt;99,#N/A,LOOKUP($D$12,M173:M253,$D$173:$D$253))</f>
        <v>#N/A</v>
      </c>
      <c r="I39" s="43" t="e">
        <f>IF(LOOKUP($D$12,O173:O253,$D$173:$D$253)&gt;99,#N/A,LOOKUP($D$12,O173:O253,$D$173:$D$253))</f>
        <v>#N/A</v>
      </c>
      <c r="J39" s="25"/>
      <c r="K39" s="25"/>
      <c r="L39" s="25"/>
      <c r="M39" s="25"/>
    </row>
    <row r="40" spans="1:13" ht="15.6" x14ac:dyDescent="0.3">
      <c r="A40" s="64"/>
      <c r="B40" s="65"/>
      <c r="C40" s="38" t="s">
        <v>29</v>
      </c>
      <c r="D40" s="44"/>
      <c r="E40" s="44"/>
      <c r="F40" s="44" t="e">
        <f>LOOKUP(F39,$D$173:$D$253,J173:J253)</f>
        <v>#N/A</v>
      </c>
      <c r="G40" s="44" t="e">
        <f>LOOKUP(G39,$D$173:$D$253,L173:L253)</f>
        <v>#N/A</v>
      </c>
      <c r="H40" s="44" t="e">
        <f>LOOKUP(H39,$D$173:$D$253,J173:J253)</f>
        <v>#N/A</v>
      </c>
      <c r="I40" s="45" t="e">
        <f>LOOKUP(I39,$D$173:$D$253,P173:P253)</f>
        <v>#N/A</v>
      </c>
      <c r="J40" s="25"/>
      <c r="K40" s="25"/>
      <c r="L40" s="25"/>
      <c r="M40" s="25"/>
    </row>
    <row r="41" spans="1:13" ht="15.6" x14ac:dyDescent="0.3">
      <c r="A41" s="66"/>
      <c r="B41" s="67"/>
      <c r="C41" s="46"/>
      <c r="D41" s="46"/>
      <c r="E41" s="46"/>
      <c r="F41" s="46"/>
      <c r="G41" s="46"/>
      <c r="H41" s="46"/>
      <c r="I41" s="47"/>
      <c r="J41" s="25"/>
      <c r="K41" s="25"/>
      <c r="L41" s="25"/>
      <c r="M41" s="25"/>
    </row>
    <row r="42" spans="1:13" ht="14.4" x14ac:dyDescent="0.3">
      <c r="C42" s="25"/>
      <c r="D42" s="25"/>
      <c r="E42" s="25"/>
      <c r="F42" s="25"/>
      <c r="G42" s="25"/>
      <c r="H42" s="25"/>
      <c r="I42" s="25"/>
      <c r="J42" s="25"/>
      <c r="K42" s="25"/>
      <c r="L42" s="25"/>
      <c r="M42" s="25"/>
    </row>
    <row r="43" spans="1:13" ht="23.4" x14ac:dyDescent="0.3">
      <c r="A43" s="72">
        <v>4406</v>
      </c>
      <c r="B43" s="73"/>
      <c r="C43" s="24"/>
      <c r="D43" s="24"/>
      <c r="E43" s="24"/>
      <c r="F43" s="24"/>
      <c r="G43" s="30"/>
      <c r="H43" s="25"/>
      <c r="I43" s="25"/>
      <c r="J43" s="25"/>
      <c r="K43" s="25"/>
      <c r="L43" s="25"/>
      <c r="M43" s="25"/>
    </row>
    <row r="44" spans="1:13" ht="15.6" x14ac:dyDescent="0.3">
      <c r="A44" s="62" t="s">
        <v>70</v>
      </c>
      <c r="B44" s="62"/>
      <c r="C44" s="38" t="s">
        <v>50</v>
      </c>
      <c r="D44" s="39">
        <v>1440623</v>
      </c>
      <c r="E44" s="39">
        <v>1440624</v>
      </c>
      <c r="F44" s="39">
        <v>1440625</v>
      </c>
      <c r="G44" s="40">
        <v>1440626</v>
      </c>
      <c r="H44" s="25"/>
      <c r="I44" s="25"/>
      <c r="J44" s="25"/>
      <c r="K44" s="25"/>
      <c r="L44" s="25"/>
      <c r="M44" s="25"/>
    </row>
    <row r="45" spans="1:13" ht="15.6" x14ac:dyDescent="0.3">
      <c r="A45" s="64"/>
      <c r="B45" s="65"/>
      <c r="C45" s="38" t="s">
        <v>71</v>
      </c>
      <c r="D45" s="37" t="s">
        <v>55</v>
      </c>
      <c r="E45" s="37" t="s">
        <v>54</v>
      </c>
      <c r="F45" s="37" t="s">
        <v>53</v>
      </c>
      <c r="G45" s="41" t="s">
        <v>52</v>
      </c>
      <c r="H45" s="25"/>
      <c r="I45" s="25"/>
      <c r="J45" s="25"/>
      <c r="K45" s="25"/>
      <c r="L45" s="25"/>
      <c r="M45" s="25"/>
    </row>
    <row r="46" spans="1:13" ht="15.6" x14ac:dyDescent="0.3">
      <c r="A46" s="64"/>
      <c r="B46" s="65"/>
      <c r="C46" s="38"/>
      <c r="D46" s="37"/>
      <c r="E46" s="37"/>
      <c r="F46" s="37"/>
      <c r="G46" s="41"/>
      <c r="H46" s="25"/>
      <c r="I46" s="25"/>
      <c r="J46" s="25"/>
      <c r="K46" s="25"/>
      <c r="L46" s="25"/>
      <c r="M46" s="25"/>
    </row>
    <row r="47" spans="1:13" ht="15.6" x14ac:dyDescent="0.3">
      <c r="A47" s="64"/>
      <c r="B47" s="65"/>
      <c r="C47" s="38" t="s">
        <v>30</v>
      </c>
      <c r="D47" s="42" t="e">
        <f>IF(LOOKUP($D$12,E87:E167,D87:D167)&gt;99,#N/A,LOOKUP($D$12,E87:E167,D87:D167))</f>
        <v>#N/A</v>
      </c>
      <c r="E47" s="42" t="e">
        <f>IF(LOOKUP($D$12,G87:G167,D87:D167)&gt;99,#N/A,LOOKUP($D$12,G87:G167,D87:D167))</f>
        <v>#N/A</v>
      </c>
      <c r="F47" s="42" t="e">
        <f>IF(LOOKUP($D$12,I87:I167,D87:D167)&gt;99,#N/A,LOOKUP($D$12,I87:I167,D87:D167))</f>
        <v>#N/A</v>
      </c>
      <c r="G47" s="43" t="e">
        <f>IF(LOOKUP($D$12,K87:K167,D87:D167)&gt;99,#N/A,LOOKUP($D$12,K87:K167,D87:D167))</f>
        <v>#N/A</v>
      </c>
      <c r="H47" s="25"/>
      <c r="I47" s="25"/>
      <c r="J47" s="25"/>
      <c r="K47" s="25"/>
      <c r="L47" s="25"/>
      <c r="M47" s="25"/>
    </row>
    <row r="48" spans="1:13" ht="15.6" x14ac:dyDescent="0.3">
      <c r="A48" s="64"/>
      <c r="B48" s="65"/>
      <c r="C48" s="38" t="s">
        <v>29</v>
      </c>
      <c r="D48" s="44" t="e">
        <f>LOOKUP(D47,D87:D167,F87:F167)</f>
        <v>#N/A</v>
      </c>
      <c r="E48" s="44" t="e">
        <f>LOOKUP(E47,D87:D167,H87:H167)</f>
        <v>#N/A</v>
      </c>
      <c r="F48" s="44" t="e">
        <f>LOOKUP(F47,D87:D167,J87:J167)</f>
        <v>#N/A</v>
      </c>
      <c r="G48" s="45" t="e">
        <f>LOOKUP(G47,D87:D167,L87:L167)</f>
        <v>#N/A</v>
      </c>
      <c r="H48" s="25"/>
      <c r="I48" s="25"/>
      <c r="J48" s="25"/>
      <c r="K48" s="25"/>
      <c r="L48" s="25"/>
      <c r="M48" s="25"/>
    </row>
    <row r="49" spans="1:16" ht="15.6" x14ac:dyDescent="0.3">
      <c r="A49" s="66"/>
      <c r="B49" s="67"/>
      <c r="C49" s="46"/>
      <c r="D49" s="46"/>
      <c r="E49" s="46"/>
      <c r="F49" s="46"/>
      <c r="G49" s="47"/>
      <c r="H49" s="25"/>
      <c r="I49" s="25"/>
      <c r="J49" s="25"/>
      <c r="K49" s="25"/>
      <c r="L49" s="25"/>
      <c r="M49" s="25"/>
    </row>
    <row r="50" spans="1:16" ht="14.4" x14ac:dyDescent="0.3">
      <c r="C50" s="25"/>
      <c r="D50" s="25"/>
      <c r="E50" s="25"/>
      <c r="F50" s="25"/>
      <c r="G50" s="25"/>
      <c r="H50" s="25"/>
      <c r="I50" s="25"/>
      <c r="J50" s="25"/>
      <c r="K50" s="25"/>
      <c r="L50" s="25"/>
      <c r="M50" s="25"/>
    </row>
    <row r="51" spans="1:16" ht="23.4" x14ac:dyDescent="0.3">
      <c r="A51" s="72">
        <v>4406</v>
      </c>
      <c r="B51" s="73"/>
      <c r="C51" s="24"/>
      <c r="D51" s="24"/>
      <c r="E51" s="24"/>
      <c r="F51" s="24"/>
      <c r="G51" s="30"/>
      <c r="H51" s="25"/>
      <c r="I51" s="25"/>
      <c r="J51" s="25"/>
      <c r="K51" s="25"/>
      <c r="L51" s="25"/>
      <c r="M51" s="25"/>
    </row>
    <row r="52" spans="1:16" ht="15.6" x14ac:dyDescent="0.25">
      <c r="A52" s="62" t="s">
        <v>74</v>
      </c>
      <c r="B52" s="62"/>
      <c r="C52" s="38" t="s">
        <v>50</v>
      </c>
      <c r="D52" s="39" t="s">
        <v>73</v>
      </c>
      <c r="E52" s="39">
        <v>1440634</v>
      </c>
      <c r="F52" s="39">
        <v>1440635</v>
      </c>
      <c r="G52" s="40">
        <v>1440636</v>
      </c>
      <c r="H52" s="21"/>
      <c r="I52" s="21"/>
      <c r="J52" s="21"/>
      <c r="K52" s="21"/>
    </row>
    <row r="53" spans="1:16" ht="15.6" x14ac:dyDescent="0.25">
      <c r="A53" s="64"/>
      <c r="B53" s="65"/>
      <c r="C53" s="38" t="s">
        <v>71</v>
      </c>
      <c r="D53" s="37" t="s">
        <v>55</v>
      </c>
      <c r="E53" s="37" t="s">
        <v>54</v>
      </c>
      <c r="F53" s="37" t="s">
        <v>53</v>
      </c>
      <c r="G53" s="41" t="s">
        <v>52</v>
      </c>
      <c r="H53" s="16"/>
      <c r="I53" s="16"/>
      <c r="J53" s="16"/>
      <c r="K53" s="16"/>
    </row>
    <row r="54" spans="1:16" ht="15.6" x14ac:dyDescent="0.25">
      <c r="A54" s="64"/>
      <c r="B54" s="65"/>
      <c r="C54" s="38"/>
      <c r="D54" s="37"/>
      <c r="E54" s="37"/>
      <c r="F54" s="37"/>
      <c r="G54" s="41"/>
      <c r="H54" s="19"/>
      <c r="I54" s="19"/>
      <c r="J54" s="19"/>
      <c r="K54" s="19"/>
    </row>
    <row r="55" spans="1:16" ht="15.6" x14ac:dyDescent="0.25">
      <c r="A55" s="64"/>
      <c r="B55" s="65"/>
      <c r="C55" s="38" t="s">
        <v>30</v>
      </c>
      <c r="D55" s="42" t="e">
        <f>IF(LOOKUP($D$12,E87:E167,D87:D167)&gt;99,#N/A,LOOKUP($D$12,E87:E167,D87:D167))</f>
        <v>#N/A</v>
      </c>
      <c r="E55" s="42" t="e">
        <f>IF(LOOKUP($D$12,G87:G167,D87:D167)&gt;99,#N/A,LOOKUP($D$12,G87:G167,D87:D167))</f>
        <v>#N/A</v>
      </c>
      <c r="F55" s="42" t="e">
        <f>IF(LOOKUP($D$12,I87:I167,D87:D167)&gt;99,#N/A,LOOKUP($D$12,I87:I167,D87:D167))</f>
        <v>#N/A</v>
      </c>
      <c r="G55" s="43" t="e">
        <f>IF(LOOKUP($D$12,K87:K167,D87:D167)&gt;99,#N/A,LOOKUP($D$12,K87:K167,D87:D167))</f>
        <v>#N/A</v>
      </c>
      <c r="H55" s="19"/>
      <c r="I55" s="19"/>
      <c r="J55" s="19"/>
      <c r="K55" s="19"/>
    </row>
    <row r="56" spans="1:16" ht="15.6" x14ac:dyDescent="0.25">
      <c r="A56" s="64"/>
      <c r="B56" s="65"/>
      <c r="C56" s="38" t="s">
        <v>29</v>
      </c>
      <c r="D56" s="44" t="e">
        <f>LOOKUP(D55,D87:D167,F87:F167)</f>
        <v>#N/A</v>
      </c>
      <c r="E56" s="44" t="e">
        <f>LOOKUP(E55,D87:D167,H87:H167)</f>
        <v>#N/A</v>
      </c>
      <c r="F56" s="44" t="e">
        <f>LOOKUP(F55,D87:D167,J87:J167)</f>
        <v>#N/A</v>
      </c>
      <c r="G56" s="45" t="e">
        <f>LOOKUP(G55,D87:D167,L87:L167)</f>
        <v>#N/A</v>
      </c>
      <c r="H56" s="28"/>
      <c r="I56" s="28"/>
      <c r="J56" s="28"/>
      <c r="K56" s="28"/>
    </row>
    <row r="57" spans="1:16" ht="15.6" x14ac:dyDescent="0.3">
      <c r="A57" s="66"/>
      <c r="B57" s="67"/>
      <c r="C57" s="46"/>
      <c r="D57" s="46"/>
      <c r="E57" s="46"/>
      <c r="F57" s="46"/>
      <c r="G57" s="47"/>
      <c r="H57" s="25"/>
      <c r="I57" s="25"/>
      <c r="J57" s="25"/>
      <c r="K57" s="25"/>
      <c r="L57" s="25"/>
      <c r="M57" s="25"/>
    </row>
    <row r="58" spans="1:16" ht="14.4" x14ac:dyDescent="0.3">
      <c r="C58" s="25"/>
      <c r="D58" s="25"/>
      <c r="E58" s="25"/>
      <c r="F58" s="25"/>
      <c r="G58" s="25"/>
      <c r="H58" s="25"/>
      <c r="I58" s="25"/>
      <c r="J58" s="25"/>
      <c r="K58" s="25"/>
      <c r="L58" s="25"/>
      <c r="M58" s="25"/>
    </row>
    <row r="59" spans="1:16" ht="23.4" x14ac:dyDescent="0.3">
      <c r="A59" s="72" t="s">
        <v>51</v>
      </c>
      <c r="B59" s="73"/>
      <c r="C59" s="24"/>
      <c r="D59" s="24"/>
      <c r="E59" s="24"/>
      <c r="F59" s="24"/>
      <c r="G59" s="24"/>
      <c r="H59" s="24"/>
      <c r="I59" s="24"/>
      <c r="J59" s="24"/>
      <c r="K59" s="24"/>
      <c r="L59" s="24"/>
      <c r="M59" s="24"/>
      <c r="N59" s="23"/>
      <c r="O59" s="23"/>
      <c r="P59" s="22"/>
    </row>
    <row r="60" spans="1:16" ht="15.6" x14ac:dyDescent="0.25">
      <c r="A60" s="63" t="s">
        <v>74</v>
      </c>
      <c r="B60" s="63"/>
      <c r="C60" s="49" t="s">
        <v>50</v>
      </c>
      <c r="D60" s="50" t="s">
        <v>49</v>
      </c>
      <c r="E60" s="50" t="s">
        <v>48</v>
      </c>
      <c r="F60" s="50" t="s">
        <v>47</v>
      </c>
      <c r="G60" s="50" t="s">
        <v>46</v>
      </c>
      <c r="H60" s="50" t="s">
        <v>45</v>
      </c>
      <c r="I60" s="50" t="s">
        <v>44</v>
      </c>
      <c r="J60" s="50" t="s">
        <v>43</v>
      </c>
      <c r="K60" s="50" t="s">
        <v>42</v>
      </c>
      <c r="L60" s="50" t="s">
        <v>41</v>
      </c>
      <c r="M60" s="50" t="s">
        <v>40</v>
      </c>
      <c r="N60" s="50" t="s">
        <v>39</v>
      </c>
      <c r="O60" s="50" t="s">
        <v>38</v>
      </c>
      <c r="P60" s="51" t="s">
        <v>37</v>
      </c>
    </row>
    <row r="61" spans="1:16" ht="15.6" x14ac:dyDescent="0.25">
      <c r="A61" s="68"/>
      <c r="B61" s="69"/>
      <c r="C61" s="49" t="s">
        <v>71</v>
      </c>
      <c r="D61" s="52">
        <v>50</v>
      </c>
      <c r="E61" s="52">
        <v>65</v>
      </c>
      <c r="F61" s="52">
        <v>80</v>
      </c>
      <c r="G61" s="52">
        <v>100</v>
      </c>
      <c r="H61" s="52">
        <v>125</v>
      </c>
      <c r="I61" s="52" t="s">
        <v>36</v>
      </c>
      <c r="J61" s="52">
        <v>150</v>
      </c>
      <c r="K61" s="52" t="s">
        <v>35</v>
      </c>
      <c r="L61" s="52">
        <v>200</v>
      </c>
      <c r="M61" s="52" t="s">
        <v>34</v>
      </c>
      <c r="N61" s="52" t="s">
        <v>33</v>
      </c>
      <c r="O61" s="52" t="s">
        <v>32</v>
      </c>
      <c r="P61" s="53" t="s">
        <v>31</v>
      </c>
    </row>
    <row r="62" spans="1:16" ht="15.6" x14ac:dyDescent="0.3">
      <c r="A62" s="68"/>
      <c r="B62" s="69"/>
      <c r="C62" s="49"/>
      <c r="D62" s="48"/>
      <c r="E62" s="48"/>
      <c r="F62" s="48"/>
      <c r="G62" s="48"/>
      <c r="H62" s="48"/>
      <c r="I62" s="48"/>
      <c r="J62" s="48"/>
      <c r="K62" s="48"/>
      <c r="L62" s="48"/>
      <c r="M62" s="48"/>
      <c r="N62" s="54"/>
      <c r="O62" s="54"/>
      <c r="P62" s="55"/>
    </row>
    <row r="63" spans="1:16" ht="15.6" x14ac:dyDescent="0.25">
      <c r="A63" s="68"/>
      <c r="B63" s="69"/>
      <c r="C63" s="49" t="s">
        <v>30</v>
      </c>
      <c r="D63" s="56" t="e">
        <f>IF(LOOKUP($D$12,D259:D334,$C$259:$C$334)&gt;99,#N/A,LOOKUP($D$12,D259:D334,$C$259:$C$334))</f>
        <v>#N/A</v>
      </c>
      <c r="E63" s="56" t="e">
        <f>IF(LOOKUP($D$12,F259:F334,$C$259:$C$334)&gt;99,#N/A,LOOKUP($D$12,F259:F334,$C$259:$C$334))</f>
        <v>#N/A</v>
      </c>
      <c r="F63" s="56" t="e">
        <f>IF(LOOKUP($D$12,H259:H334,$C$259:$C$334)&gt;99,#N/A,LOOKUP($D$12,H259:H334,$C$259:$C$334))</f>
        <v>#N/A</v>
      </c>
      <c r="G63" s="56" t="e">
        <f>IF(LOOKUP($D$12,J259:J334,$C$259:$C$334)&gt;99,#N/A,LOOKUP($D$12,J259:J334,$C$259:$C$334))</f>
        <v>#N/A</v>
      </c>
      <c r="H63" s="56" t="e">
        <f>IF(LOOKUP($D$12,L259:L334,$C$259:$C$334)&gt;99,#N/A,LOOKUP($D$12,L259:L334,$C$259:$C$334))</f>
        <v>#N/A</v>
      </c>
      <c r="I63" s="56" t="e">
        <f>IF(LOOKUP($D$12,N259:N334,$C$259:$C$334)&gt;99,#N/A,LOOKUP($D$12,N259:N334,$C$259:$C$334))</f>
        <v>#N/A</v>
      </c>
      <c r="J63" s="56" t="e">
        <f>IF(LOOKUP($D$12,P259:P334,$C$259:$C$334)&gt;99,#N/A,LOOKUP($D$12,P259:P334,$C$259:$C$334))</f>
        <v>#N/A</v>
      </c>
      <c r="K63" s="56" t="e">
        <f>IF(LOOKUP($D$12,R259:R334,$C$259:$C$334)&gt;99,#N/A,LOOKUP($D$12,R259:R334,$C$259:$C$334))</f>
        <v>#N/A</v>
      </c>
      <c r="L63" s="56" t="e">
        <f>IF(LOOKUP($D$12,T259:T334,$C$259:$C$334)&gt;99,#N/A,LOOKUP($D$12,T259:T334,$C$259:$C$334))</f>
        <v>#N/A</v>
      </c>
      <c r="M63" s="56" t="e">
        <f>IF(LOOKUP($D$12,V259:V334,$C$259:$C$334)&gt;99,#N/A,LOOKUP($D$12,V259:V334,$C$259:$C$334))</f>
        <v>#N/A</v>
      </c>
      <c r="N63" s="56" t="e">
        <f>IF(LOOKUP($D$12,X259:X334,$C$259:$C$334)&gt;99,#N/A,LOOKUP($D$12,X259:X334,$C$259:$C$334))</f>
        <v>#N/A</v>
      </c>
      <c r="O63" s="56" t="e">
        <f>IF(LOOKUP($D$12,Z259:Z334,$C$259:$C$334)&gt;99,#N/A,LOOKUP($D$12,Z259:Z334,$C$259:$C$334))</f>
        <v>#N/A</v>
      </c>
      <c r="P63" s="57" t="e">
        <f>IF(LOOKUP($D$12,AB259:AB334,$C$259:$C$334)&gt;99,#N/A,LOOKUP($D$12,AB259:AB334,$C$259:$C$334))</f>
        <v>#N/A</v>
      </c>
    </row>
    <row r="64" spans="1:16" ht="15.6" x14ac:dyDescent="0.25">
      <c r="A64" s="68"/>
      <c r="B64" s="69"/>
      <c r="C64" s="49" t="s">
        <v>29</v>
      </c>
      <c r="D64" s="58" t="e">
        <f>LOOKUP(D63,$C$259:$C$334,E259:E334)</f>
        <v>#N/A</v>
      </c>
      <c r="E64" s="58" t="e">
        <f>LOOKUP(E63,$C$259:$C$334,G259:G334)</f>
        <v>#N/A</v>
      </c>
      <c r="F64" s="58" t="e">
        <f>LOOKUP(F63,$C$259:$C$334,I259:I334)</f>
        <v>#N/A</v>
      </c>
      <c r="G64" s="58" t="e">
        <f>LOOKUP(G63,$C$259:$C$334,K259:K334)</f>
        <v>#N/A</v>
      </c>
      <c r="H64" s="58" t="e">
        <f>LOOKUP(H63,$C$259:$C$334,M259:M334)</f>
        <v>#N/A</v>
      </c>
      <c r="I64" s="58" t="e">
        <f>LOOKUP(I63,$C$259:$C$334,O259:O334)</f>
        <v>#N/A</v>
      </c>
      <c r="J64" s="58" t="e">
        <f>LOOKUP(J63,$C$259:$C$334,Q259:Q334)</f>
        <v>#N/A</v>
      </c>
      <c r="K64" s="58" t="e">
        <f>LOOKUP(K63,$C$259:$C$334,S259:S334)</f>
        <v>#N/A</v>
      </c>
      <c r="L64" s="58" t="e">
        <f>LOOKUP(L63,$C$259:$C$334,U259:U334)</f>
        <v>#N/A</v>
      </c>
      <c r="M64" s="58" t="e">
        <f>LOOKUP(M63,$C$259:$C$334,W259:W334)</f>
        <v>#N/A</v>
      </c>
      <c r="N64" s="58" t="e">
        <f>LOOKUP(N63,$C$259:$C$334,Y259:Y334)</f>
        <v>#N/A</v>
      </c>
      <c r="O64" s="58" t="e">
        <f>LOOKUP(O63,$C$259:$C$334,AA259:AA334)</f>
        <v>#N/A</v>
      </c>
      <c r="P64" s="59" t="e">
        <f>LOOKUP(P63,$C$259:$C$334,AC259:AC334)</f>
        <v>#N/A</v>
      </c>
    </row>
    <row r="65" spans="1:16" ht="15.6" x14ac:dyDescent="0.3">
      <c r="A65" s="70"/>
      <c r="B65" s="71"/>
      <c r="C65" s="60"/>
      <c r="D65" s="60"/>
      <c r="E65" s="60"/>
      <c r="F65" s="60"/>
      <c r="G65" s="60"/>
      <c r="H65" s="60"/>
      <c r="I65" s="60"/>
      <c r="J65" s="60"/>
      <c r="K65" s="60"/>
      <c r="L65" s="60"/>
      <c r="M65" s="60"/>
      <c r="N65" s="60"/>
      <c r="O65" s="60"/>
      <c r="P65" s="61"/>
    </row>
    <row r="66" spans="1:16" ht="11.4" customHeight="1" x14ac:dyDescent="0.25"/>
    <row r="67" spans="1:16" ht="3" hidden="1" customHeight="1" x14ac:dyDescent="0.25">
      <c r="A67" s="77" t="s">
        <v>28</v>
      </c>
      <c r="B67" s="77"/>
      <c r="C67" s="77"/>
      <c r="D67" s="77"/>
      <c r="E67" s="77"/>
      <c r="F67" s="77"/>
      <c r="G67" s="77"/>
      <c r="H67" s="77"/>
      <c r="I67" s="77"/>
      <c r="J67" s="77"/>
      <c r="K67" s="77"/>
      <c r="L67" s="77"/>
      <c r="M67" s="77"/>
      <c r="N67" s="77"/>
    </row>
    <row r="68" spans="1:16" ht="9" customHeight="1" x14ac:dyDescent="0.25">
      <c r="A68" s="77"/>
      <c r="B68" s="77"/>
      <c r="C68" s="77"/>
      <c r="D68" s="77"/>
      <c r="E68" s="77"/>
      <c r="F68" s="77"/>
      <c r="G68" s="77"/>
      <c r="H68" s="77"/>
      <c r="I68" s="77"/>
      <c r="J68" s="77"/>
      <c r="K68" s="77"/>
      <c r="L68" s="77"/>
      <c r="M68" s="77"/>
      <c r="N68" s="77"/>
    </row>
    <row r="69" spans="1:16" ht="9" customHeight="1" x14ac:dyDescent="0.25">
      <c r="A69" s="77"/>
      <c r="B69" s="77"/>
      <c r="C69" s="77"/>
      <c r="D69" s="77"/>
      <c r="E69" s="77"/>
      <c r="F69" s="77"/>
      <c r="G69" s="77"/>
      <c r="H69" s="77"/>
      <c r="I69" s="77"/>
      <c r="J69" s="77"/>
      <c r="K69" s="77"/>
      <c r="L69" s="77"/>
      <c r="M69" s="77"/>
      <c r="N69" s="77"/>
    </row>
    <row r="82" spans="2:16" hidden="1" x14ac:dyDescent="0.25"/>
    <row r="83" spans="2:16" hidden="1" x14ac:dyDescent="0.25"/>
    <row r="84" spans="2:16" hidden="1" x14ac:dyDescent="0.25"/>
    <row r="85" spans="2:16" ht="13.8" hidden="1" thickBot="1" x14ac:dyDescent="0.3">
      <c r="E85" s="74" t="s">
        <v>27</v>
      </c>
      <c r="F85" s="74"/>
      <c r="G85" s="74" t="s">
        <v>26</v>
      </c>
      <c r="H85" s="74"/>
      <c r="I85" s="74" t="s">
        <v>25</v>
      </c>
      <c r="J85" s="74"/>
      <c r="K85" s="74" t="s">
        <v>24</v>
      </c>
      <c r="L85" s="74"/>
      <c r="M85" s="75"/>
      <c r="N85" s="75"/>
      <c r="O85" s="75"/>
      <c r="P85" s="75"/>
    </row>
    <row r="86" spans="2:16" ht="15.6" hidden="1" x14ac:dyDescent="0.3">
      <c r="B86" s="1">
        <v>4406</v>
      </c>
      <c r="D86" s="5" t="s">
        <v>2</v>
      </c>
      <c r="E86" s="4" t="s">
        <v>1</v>
      </c>
      <c r="F86" s="3" t="s">
        <v>0</v>
      </c>
      <c r="G86" s="4" t="s">
        <v>1</v>
      </c>
      <c r="H86" s="3" t="s">
        <v>0</v>
      </c>
      <c r="I86" s="4" t="s">
        <v>1</v>
      </c>
      <c r="J86" s="3" t="s">
        <v>0</v>
      </c>
      <c r="K86" s="4" t="s">
        <v>1</v>
      </c>
      <c r="L86" s="3" t="s">
        <v>0</v>
      </c>
      <c r="M86" s="11"/>
      <c r="N86" s="11"/>
      <c r="O86" s="11"/>
      <c r="P86" s="11"/>
    </row>
    <row r="87" spans="2:16" ht="15.6" hidden="1" x14ac:dyDescent="0.3">
      <c r="D87" s="9">
        <v>20</v>
      </c>
      <c r="E87" s="8">
        <v>660</v>
      </c>
      <c r="F87" s="8">
        <v>35</v>
      </c>
      <c r="G87" s="8">
        <v>1200</v>
      </c>
      <c r="H87" s="8">
        <v>35</v>
      </c>
      <c r="I87" s="8">
        <v>1500</v>
      </c>
      <c r="J87" s="8">
        <v>30</v>
      </c>
      <c r="K87" s="8">
        <v>2400</v>
      </c>
      <c r="L87" s="8">
        <v>40</v>
      </c>
      <c r="M87" s="8"/>
      <c r="N87" s="8"/>
      <c r="O87" s="8"/>
      <c r="P87" s="8"/>
    </row>
    <row r="88" spans="2:16" ht="15.6" hidden="1" x14ac:dyDescent="0.3">
      <c r="D88" s="9">
        <v>21</v>
      </c>
      <c r="E88" s="8">
        <v>693</v>
      </c>
      <c r="F88" s="8">
        <v>35</v>
      </c>
      <c r="G88" s="8">
        <v>1260</v>
      </c>
      <c r="H88" s="8">
        <v>35</v>
      </c>
      <c r="I88" s="8">
        <v>1575</v>
      </c>
      <c r="J88" s="8">
        <v>30</v>
      </c>
      <c r="K88" s="8">
        <v>2520</v>
      </c>
      <c r="L88" s="8">
        <v>40</v>
      </c>
      <c r="M88" s="8"/>
      <c r="N88" s="8"/>
      <c r="O88" s="8"/>
      <c r="P88" s="8"/>
    </row>
    <row r="89" spans="2:16" ht="15.6" hidden="1" x14ac:dyDescent="0.3">
      <c r="D89" s="9">
        <v>22</v>
      </c>
      <c r="E89" s="8">
        <v>726</v>
      </c>
      <c r="F89" s="8">
        <v>35</v>
      </c>
      <c r="G89" s="8">
        <v>1320</v>
      </c>
      <c r="H89" s="8">
        <v>35</v>
      </c>
      <c r="I89" s="8">
        <v>1650</v>
      </c>
      <c r="J89" s="8">
        <v>30</v>
      </c>
      <c r="K89" s="8">
        <v>2640</v>
      </c>
      <c r="L89" s="8">
        <v>40</v>
      </c>
      <c r="M89" s="8"/>
      <c r="N89" s="8"/>
      <c r="O89" s="8"/>
      <c r="P89" s="8"/>
    </row>
    <row r="90" spans="2:16" ht="15.6" hidden="1" x14ac:dyDescent="0.3">
      <c r="D90" s="9">
        <v>23</v>
      </c>
      <c r="E90" s="8">
        <v>759</v>
      </c>
      <c r="F90" s="8">
        <v>35</v>
      </c>
      <c r="G90" s="8">
        <v>1380</v>
      </c>
      <c r="H90" s="8">
        <v>35</v>
      </c>
      <c r="I90" s="8">
        <v>1725</v>
      </c>
      <c r="J90" s="8">
        <v>30</v>
      </c>
      <c r="K90" s="8">
        <v>2760</v>
      </c>
      <c r="L90" s="8">
        <v>40</v>
      </c>
      <c r="M90" s="8"/>
      <c r="N90" s="8"/>
      <c r="O90" s="8"/>
      <c r="P90" s="8"/>
    </row>
    <row r="91" spans="2:16" ht="15.6" hidden="1" x14ac:dyDescent="0.3">
      <c r="D91" s="9">
        <v>24</v>
      </c>
      <c r="E91" s="8">
        <v>792</v>
      </c>
      <c r="F91" s="8">
        <v>35</v>
      </c>
      <c r="G91" s="8">
        <v>1440</v>
      </c>
      <c r="H91" s="8">
        <v>35</v>
      </c>
      <c r="I91" s="8">
        <v>1800</v>
      </c>
      <c r="J91" s="8">
        <v>30</v>
      </c>
      <c r="K91" s="8">
        <v>2880</v>
      </c>
      <c r="L91" s="8">
        <v>40</v>
      </c>
      <c r="M91" s="8"/>
      <c r="N91" s="8"/>
      <c r="O91" s="8"/>
      <c r="P91" s="8"/>
    </row>
    <row r="92" spans="2:16" ht="15.6" hidden="1" x14ac:dyDescent="0.3">
      <c r="D92" s="9">
        <v>25</v>
      </c>
      <c r="E92" s="8">
        <v>825</v>
      </c>
      <c r="F92" s="8">
        <v>35</v>
      </c>
      <c r="G92" s="8">
        <v>1500</v>
      </c>
      <c r="H92" s="8">
        <v>35</v>
      </c>
      <c r="I92" s="8">
        <v>1875</v>
      </c>
      <c r="J92" s="8">
        <v>30</v>
      </c>
      <c r="K92" s="8">
        <v>3000</v>
      </c>
      <c r="L92" s="8">
        <v>40</v>
      </c>
      <c r="M92" s="8"/>
      <c r="N92" s="8"/>
      <c r="O92" s="8"/>
      <c r="P92" s="8"/>
    </row>
    <row r="93" spans="2:16" ht="15.6" hidden="1" x14ac:dyDescent="0.3">
      <c r="D93" s="9">
        <v>26</v>
      </c>
      <c r="E93" s="8">
        <v>858</v>
      </c>
      <c r="F93" s="8">
        <v>35</v>
      </c>
      <c r="G93" s="8">
        <v>1560</v>
      </c>
      <c r="H93" s="8">
        <v>35</v>
      </c>
      <c r="I93" s="8">
        <v>1950</v>
      </c>
      <c r="J93" s="8">
        <v>30</v>
      </c>
      <c r="K93" s="8">
        <v>3120</v>
      </c>
      <c r="L93" s="8">
        <v>40</v>
      </c>
      <c r="M93" s="8"/>
      <c r="N93" s="8"/>
      <c r="O93" s="8"/>
      <c r="P93" s="8"/>
    </row>
    <row r="94" spans="2:16" ht="15.6" hidden="1" x14ac:dyDescent="0.3">
      <c r="D94" s="9">
        <v>27</v>
      </c>
      <c r="E94" s="8">
        <v>891.00000000000011</v>
      </c>
      <c r="F94" s="8">
        <v>35</v>
      </c>
      <c r="G94" s="8">
        <v>1620</v>
      </c>
      <c r="H94" s="8">
        <v>35</v>
      </c>
      <c r="I94" s="8">
        <v>2025.0000000000002</v>
      </c>
      <c r="J94" s="8">
        <v>30</v>
      </c>
      <c r="K94" s="8">
        <v>3240</v>
      </c>
      <c r="L94" s="8">
        <v>40</v>
      </c>
      <c r="M94" s="8"/>
      <c r="N94" s="8"/>
      <c r="O94" s="8"/>
      <c r="P94" s="8"/>
    </row>
    <row r="95" spans="2:16" ht="15.6" hidden="1" x14ac:dyDescent="0.3">
      <c r="D95" s="9">
        <v>28</v>
      </c>
      <c r="E95" s="8">
        <v>924.00000000000011</v>
      </c>
      <c r="F95" s="8">
        <v>35</v>
      </c>
      <c r="G95" s="8">
        <v>1680.0000000000002</v>
      </c>
      <c r="H95" s="8">
        <v>35</v>
      </c>
      <c r="I95" s="8">
        <v>2100</v>
      </c>
      <c r="J95" s="8">
        <v>30</v>
      </c>
      <c r="K95" s="8">
        <v>3360.0000000000005</v>
      </c>
      <c r="L95" s="8">
        <v>40</v>
      </c>
      <c r="M95" s="8"/>
      <c r="N95" s="8"/>
      <c r="O95" s="8"/>
      <c r="P95" s="8"/>
    </row>
    <row r="96" spans="2:16" ht="15.6" hidden="1" x14ac:dyDescent="0.3">
      <c r="D96" s="9">
        <v>29</v>
      </c>
      <c r="E96" s="8">
        <v>956.99999999999989</v>
      </c>
      <c r="F96" s="8">
        <v>35</v>
      </c>
      <c r="G96" s="8">
        <v>1739.9999999999998</v>
      </c>
      <c r="H96" s="8">
        <v>35</v>
      </c>
      <c r="I96" s="8">
        <v>2175</v>
      </c>
      <c r="J96" s="8">
        <v>30</v>
      </c>
      <c r="K96" s="8">
        <v>3479.9999999999995</v>
      </c>
      <c r="L96" s="8">
        <v>40</v>
      </c>
      <c r="M96" s="8"/>
      <c r="N96" s="8"/>
      <c r="O96" s="8"/>
      <c r="P96" s="8"/>
    </row>
    <row r="97" spans="4:16" ht="15.6" hidden="1" x14ac:dyDescent="0.3">
      <c r="D97" s="9">
        <v>30</v>
      </c>
      <c r="E97" s="8">
        <v>990</v>
      </c>
      <c r="F97" s="8">
        <v>35</v>
      </c>
      <c r="G97" s="8">
        <v>1800</v>
      </c>
      <c r="H97" s="8">
        <v>35</v>
      </c>
      <c r="I97" s="8">
        <v>2250</v>
      </c>
      <c r="J97" s="8">
        <v>30</v>
      </c>
      <c r="K97" s="8">
        <v>3600</v>
      </c>
      <c r="L97" s="8">
        <v>40</v>
      </c>
      <c r="M97" s="8"/>
      <c r="N97" s="8"/>
      <c r="O97" s="8"/>
      <c r="P97" s="8"/>
    </row>
    <row r="98" spans="4:16" ht="15.6" hidden="1" x14ac:dyDescent="0.3">
      <c r="D98" s="9">
        <v>31</v>
      </c>
      <c r="E98" s="8">
        <v>1023</v>
      </c>
      <c r="F98" s="8">
        <v>35</v>
      </c>
      <c r="G98" s="8">
        <v>1860</v>
      </c>
      <c r="H98" s="8">
        <v>35</v>
      </c>
      <c r="I98" s="8">
        <v>2325</v>
      </c>
      <c r="J98" s="8">
        <v>30</v>
      </c>
      <c r="K98" s="8">
        <v>3720</v>
      </c>
      <c r="L98" s="8">
        <v>40</v>
      </c>
      <c r="M98" s="8"/>
      <c r="N98" s="8"/>
      <c r="O98" s="8"/>
      <c r="P98" s="8"/>
    </row>
    <row r="99" spans="4:16" ht="15.6" hidden="1" x14ac:dyDescent="0.3">
      <c r="D99" s="9">
        <v>32</v>
      </c>
      <c r="E99" s="8">
        <v>1056</v>
      </c>
      <c r="F99" s="8">
        <v>35</v>
      </c>
      <c r="G99" s="8">
        <v>1920</v>
      </c>
      <c r="H99" s="8">
        <v>35</v>
      </c>
      <c r="I99" s="8">
        <v>2400</v>
      </c>
      <c r="J99" s="8">
        <v>30</v>
      </c>
      <c r="K99" s="8">
        <v>3840</v>
      </c>
      <c r="L99" s="8">
        <v>40</v>
      </c>
      <c r="M99" s="8"/>
      <c r="N99" s="8"/>
      <c r="O99" s="8"/>
      <c r="P99" s="8"/>
    </row>
    <row r="100" spans="4:16" ht="15.6" hidden="1" x14ac:dyDescent="0.3">
      <c r="D100" s="9">
        <v>33</v>
      </c>
      <c r="E100" s="8">
        <v>1089</v>
      </c>
      <c r="F100" s="8">
        <v>35</v>
      </c>
      <c r="G100" s="8">
        <v>1980</v>
      </c>
      <c r="H100" s="8">
        <v>35</v>
      </c>
      <c r="I100" s="8">
        <v>2475</v>
      </c>
      <c r="J100" s="8">
        <v>30</v>
      </c>
      <c r="K100" s="8">
        <v>3960</v>
      </c>
      <c r="L100" s="8">
        <v>40</v>
      </c>
      <c r="M100" s="8"/>
      <c r="N100" s="8"/>
      <c r="O100" s="8"/>
      <c r="P100" s="8"/>
    </row>
    <row r="101" spans="4:16" ht="15.6" hidden="1" x14ac:dyDescent="0.3">
      <c r="D101" s="9">
        <v>34</v>
      </c>
      <c r="E101" s="8">
        <v>1122</v>
      </c>
      <c r="F101" s="8">
        <v>35</v>
      </c>
      <c r="G101" s="8">
        <v>2040.0000000000002</v>
      </c>
      <c r="H101" s="8">
        <v>35</v>
      </c>
      <c r="I101" s="8">
        <v>2550</v>
      </c>
      <c r="J101" s="8">
        <v>30</v>
      </c>
      <c r="K101" s="8">
        <v>4080.0000000000005</v>
      </c>
      <c r="L101" s="8">
        <v>40</v>
      </c>
      <c r="M101" s="8"/>
      <c r="N101" s="8"/>
      <c r="O101" s="8"/>
      <c r="P101" s="8"/>
    </row>
    <row r="102" spans="4:16" ht="15.6" hidden="1" x14ac:dyDescent="0.3">
      <c r="D102" s="9">
        <v>35</v>
      </c>
      <c r="E102" s="8">
        <v>1155</v>
      </c>
      <c r="F102" s="8">
        <v>35</v>
      </c>
      <c r="G102" s="8">
        <v>2100</v>
      </c>
      <c r="H102" s="8">
        <v>35</v>
      </c>
      <c r="I102" s="8">
        <v>2625</v>
      </c>
      <c r="J102" s="8">
        <v>30</v>
      </c>
      <c r="K102" s="8">
        <v>4200</v>
      </c>
      <c r="L102" s="8">
        <v>40</v>
      </c>
      <c r="M102" s="8"/>
      <c r="N102" s="8"/>
      <c r="O102" s="8"/>
      <c r="P102" s="8"/>
    </row>
    <row r="103" spans="4:16" ht="15.6" hidden="1" x14ac:dyDescent="0.3">
      <c r="D103" s="9">
        <v>36</v>
      </c>
      <c r="E103" s="8">
        <v>1188</v>
      </c>
      <c r="F103" s="8">
        <v>35</v>
      </c>
      <c r="G103" s="8">
        <v>2160</v>
      </c>
      <c r="H103" s="8">
        <v>35</v>
      </c>
      <c r="I103" s="8">
        <v>2700</v>
      </c>
      <c r="J103" s="8">
        <v>30</v>
      </c>
      <c r="K103" s="8">
        <v>4320</v>
      </c>
      <c r="L103" s="8">
        <v>40</v>
      </c>
      <c r="M103" s="8"/>
      <c r="N103" s="8"/>
      <c r="O103" s="8"/>
      <c r="P103" s="8"/>
    </row>
    <row r="104" spans="4:16" ht="15.6" hidden="1" x14ac:dyDescent="0.3">
      <c r="D104" s="9">
        <v>37</v>
      </c>
      <c r="E104" s="8">
        <v>1221</v>
      </c>
      <c r="F104" s="8">
        <v>35</v>
      </c>
      <c r="G104" s="8">
        <v>2220</v>
      </c>
      <c r="H104" s="8">
        <v>35</v>
      </c>
      <c r="I104" s="8">
        <v>2775</v>
      </c>
      <c r="J104" s="8">
        <v>30</v>
      </c>
      <c r="K104" s="8">
        <v>4440</v>
      </c>
      <c r="L104" s="8">
        <v>40</v>
      </c>
      <c r="M104" s="8"/>
      <c r="N104" s="8"/>
      <c r="O104" s="8"/>
      <c r="P104" s="8"/>
    </row>
    <row r="105" spans="4:16" ht="15.6" hidden="1" x14ac:dyDescent="0.3">
      <c r="D105" s="9">
        <v>38</v>
      </c>
      <c r="E105" s="8">
        <v>1254</v>
      </c>
      <c r="F105" s="8">
        <v>35</v>
      </c>
      <c r="G105" s="8">
        <v>2280</v>
      </c>
      <c r="H105" s="8">
        <v>35</v>
      </c>
      <c r="I105" s="8">
        <v>2850</v>
      </c>
      <c r="J105" s="8">
        <v>30</v>
      </c>
      <c r="K105" s="8">
        <v>4560</v>
      </c>
      <c r="L105" s="8">
        <v>40</v>
      </c>
      <c r="M105" s="8"/>
      <c r="N105" s="8"/>
      <c r="O105" s="8"/>
      <c r="P105" s="8"/>
    </row>
    <row r="106" spans="4:16" ht="15.6" hidden="1" x14ac:dyDescent="0.3">
      <c r="D106" s="9">
        <v>39</v>
      </c>
      <c r="E106" s="8">
        <v>1287</v>
      </c>
      <c r="F106" s="8">
        <v>35</v>
      </c>
      <c r="G106" s="8">
        <v>2340</v>
      </c>
      <c r="H106" s="8">
        <v>35</v>
      </c>
      <c r="I106" s="8">
        <v>2925</v>
      </c>
      <c r="J106" s="8">
        <v>30</v>
      </c>
      <c r="K106" s="8">
        <v>4680</v>
      </c>
      <c r="L106" s="8">
        <v>40</v>
      </c>
      <c r="M106" s="8"/>
      <c r="N106" s="8"/>
      <c r="O106" s="8"/>
      <c r="P106" s="8"/>
    </row>
    <row r="107" spans="4:16" ht="15.6" hidden="1" x14ac:dyDescent="0.3">
      <c r="D107" s="9">
        <v>40</v>
      </c>
      <c r="E107" s="8">
        <v>1320</v>
      </c>
      <c r="F107" s="8">
        <v>35</v>
      </c>
      <c r="G107" s="8">
        <v>2400</v>
      </c>
      <c r="H107" s="8">
        <v>35</v>
      </c>
      <c r="I107" s="8">
        <v>3000</v>
      </c>
      <c r="J107" s="8">
        <v>30</v>
      </c>
      <c r="K107" s="8">
        <v>4800</v>
      </c>
      <c r="L107" s="8">
        <v>40</v>
      </c>
      <c r="M107" s="8"/>
      <c r="N107" s="8"/>
      <c r="O107" s="8"/>
      <c r="P107" s="8"/>
    </row>
    <row r="108" spans="4:16" ht="15.6" hidden="1" x14ac:dyDescent="0.3">
      <c r="D108" s="9">
        <v>41</v>
      </c>
      <c r="E108" s="8">
        <v>1353</v>
      </c>
      <c r="F108" s="8">
        <v>35</v>
      </c>
      <c r="G108" s="8">
        <v>2460</v>
      </c>
      <c r="H108" s="8">
        <v>35</v>
      </c>
      <c r="I108" s="8">
        <v>3075</v>
      </c>
      <c r="J108" s="8">
        <v>30</v>
      </c>
      <c r="K108" s="8">
        <v>4920</v>
      </c>
      <c r="L108" s="8">
        <v>40</v>
      </c>
      <c r="M108" s="8"/>
      <c r="N108" s="8"/>
      <c r="O108" s="8"/>
      <c r="P108" s="8"/>
    </row>
    <row r="109" spans="4:16" ht="15.6" hidden="1" x14ac:dyDescent="0.3">
      <c r="D109" s="9">
        <v>42</v>
      </c>
      <c r="E109" s="8">
        <v>1386</v>
      </c>
      <c r="F109" s="8">
        <v>35</v>
      </c>
      <c r="G109" s="8">
        <v>2520</v>
      </c>
      <c r="H109" s="8">
        <v>35</v>
      </c>
      <c r="I109" s="8">
        <v>3150</v>
      </c>
      <c r="J109" s="8">
        <v>30</v>
      </c>
      <c r="K109" s="8">
        <v>5040</v>
      </c>
      <c r="L109" s="8">
        <v>40</v>
      </c>
      <c r="M109" s="8"/>
      <c r="N109" s="8"/>
      <c r="O109" s="8"/>
      <c r="P109" s="8"/>
    </row>
    <row r="110" spans="4:16" ht="15.6" hidden="1" x14ac:dyDescent="0.3">
      <c r="D110" s="9">
        <v>43</v>
      </c>
      <c r="E110" s="8">
        <v>1419</v>
      </c>
      <c r="F110" s="8">
        <v>35</v>
      </c>
      <c r="G110" s="8">
        <v>2580</v>
      </c>
      <c r="H110" s="8">
        <v>35</v>
      </c>
      <c r="I110" s="8">
        <v>3225</v>
      </c>
      <c r="J110" s="8">
        <v>30</v>
      </c>
      <c r="K110" s="8">
        <v>5160</v>
      </c>
      <c r="L110" s="8">
        <v>40</v>
      </c>
      <c r="M110" s="8"/>
      <c r="N110" s="8"/>
      <c r="O110" s="8"/>
      <c r="P110" s="8"/>
    </row>
    <row r="111" spans="4:16" ht="15.6" hidden="1" x14ac:dyDescent="0.3">
      <c r="D111" s="9">
        <v>44</v>
      </c>
      <c r="E111" s="8">
        <v>1452</v>
      </c>
      <c r="F111" s="8">
        <v>35</v>
      </c>
      <c r="G111" s="8">
        <v>2640</v>
      </c>
      <c r="H111" s="8">
        <v>35</v>
      </c>
      <c r="I111" s="8">
        <v>3300</v>
      </c>
      <c r="J111" s="8">
        <v>30</v>
      </c>
      <c r="K111" s="8">
        <v>5280</v>
      </c>
      <c r="L111" s="8">
        <v>40</v>
      </c>
      <c r="M111" s="8"/>
      <c r="N111" s="8"/>
      <c r="O111" s="8"/>
      <c r="P111" s="8"/>
    </row>
    <row r="112" spans="4:16" ht="15.6" hidden="1" x14ac:dyDescent="0.3">
      <c r="D112" s="9">
        <v>45</v>
      </c>
      <c r="E112" s="8">
        <v>1485</v>
      </c>
      <c r="F112" s="8">
        <v>35</v>
      </c>
      <c r="G112" s="8">
        <v>2700</v>
      </c>
      <c r="H112" s="8">
        <v>35</v>
      </c>
      <c r="I112" s="8">
        <v>3375</v>
      </c>
      <c r="J112" s="8">
        <v>30</v>
      </c>
      <c r="K112" s="8">
        <v>5400</v>
      </c>
      <c r="L112" s="8">
        <v>40</v>
      </c>
      <c r="M112" s="8"/>
      <c r="N112" s="8"/>
      <c r="O112" s="8"/>
      <c r="P112" s="8"/>
    </row>
    <row r="113" spans="4:16" ht="15.6" hidden="1" x14ac:dyDescent="0.3">
      <c r="D113" s="9">
        <v>46</v>
      </c>
      <c r="E113" s="8">
        <v>1518</v>
      </c>
      <c r="F113" s="8">
        <v>35</v>
      </c>
      <c r="G113" s="8">
        <v>2760</v>
      </c>
      <c r="H113" s="8">
        <v>35</v>
      </c>
      <c r="I113" s="8">
        <v>3450</v>
      </c>
      <c r="J113" s="8">
        <v>30</v>
      </c>
      <c r="K113" s="8">
        <v>5520</v>
      </c>
      <c r="L113" s="8">
        <v>40</v>
      </c>
      <c r="M113" s="8"/>
      <c r="N113" s="8"/>
      <c r="O113" s="8"/>
      <c r="P113" s="8"/>
    </row>
    <row r="114" spans="4:16" ht="15.6" hidden="1" x14ac:dyDescent="0.3">
      <c r="D114" s="9">
        <v>47</v>
      </c>
      <c r="E114" s="8">
        <v>1551</v>
      </c>
      <c r="F114" s="8">
        <v>35</v>
      </c>
      <c r="G114" s="8">
        <v>2820</v>
      </c>
      <c r="H114" s="8">
        <v>35</v>
      </c>
      <c r="I114" s="8">
        <v>3525</v>
      </c>
      <c r="J114" s="8">
        <v>30</v>
      </c>
      <c r="K114" s="8">
        <v>5640</v>
      </c>
      <c r="L114" s="8">
        <v>40</v>
      </c>
      <c r="M114" s="8"/>
      <c r="N114" s="8"/>
      <c r="O114" s="8"/>
      <c r="P114" s="8"/>
    </row>
    <row r="115" spans="4:16" ht="15.6" hidden="1" x14ac:dyDescent="0.3">
      <c r="D115" s="9">
        <v>48</v>
      </c>
      <c r="E115" s="8">
        <v>1584</v>
      </c>
      <c r="F115" s="8">
        <v>35</v>
      </c>
      <c r="G115" s="8">
        <v>2880</v>
      </c>
      <c r="H115" s="8">
        <v>35</v>
      </c>
      <c r="I115" s="8">
        <v>3600</v>
      </c>
      <c r="J115" s="8">
        <v>30</v>
      </c>
      <c r="K115" s="8">
        <v>5760</v>
      </c>
      <c r="L115" s="8">
        <v>40</v>
      </c>
      <c r="M115" s="8"/>
      <c r="N115" s="8"/>
      <c r="O115" s="8"/>
      <c r="P115" s="8"/>
    </row>
    <row r="116" spans="4:16" ht="15.6" hidden="1" x14ac:dyDescent="0.3">
      <c r="D116" s="9">
        <v>49</v>
      </c>
      <c r="E116" s="8">
        <v>1617</v>
      </c>
      <c r="F116" s="8">
        <v>35</v>
      </c>
      <c r="G116" s="8">
        <v>2940</v>
      </c>
      <c r="H116" s="8">
        <v>35</v>
      </c>
      <c r="I116" s="8">
        <v>3675</v>
      </c>
      <c r="J116" s="8">
        <v>30</v>
      </c>
      <c r="K116" s="8">
        <v>5880</v>
      </c>
      <c r="L116" s="8">
        <v>40</v>
      </c>
      <c r="M116" s="8"/>
      <c r="N116" s="8"/>
      <c r="O116" s="8"/>
      <c r="P116" s="8"/>
    </row>
    <row r="117" spans="4:16" ht="15.6" hidden="1" x14ac:dyDescent="0.3">
      <c r="D117" s="9">
        <v>50</v>
      </c>
      <c r="E117" s="8">
        <v>1650</v>
      </c>
      <c r="F117" s="8">
        <v>35</v>
      </c>
      <c r="G117" s="8">
        <v>3000</v>
      </c>
      <c r="H117" s="8">
        <v>35</v>
      </c>
      <c r="I117" s="8">
        <v>3750</v>
      </c>
      <c r="J117" s="8">
        <v>30</v>
      </c>
      <c r="K117" s="8">
        <v>6000</v>
      </c>
      <c r="L117" s="8">
        <v>40</v>
      </c>
      <c r="M117" s="8"/>
      <c r="N117" s="8"/>
      <c r="O117" s="8"/>
      <c r="P117" s="8"/>
    </row>
    <row r="118" spans="4:16" ht="15.6" hidden="1" x14ac:dyDescent="0.3">
      <c r="D118" s="9">
        <v>51</v>
      </c>
      <c r="E118" s="8">
        <v>1683</v>
      </c>
      <c r="F118" s="8">
        <v>35</v>
      </c>
      <c r="G118" s="8">
        <v>3060</v>
      </c>
      <c r="H118" s="8">
        <v>35</v>
      </c>
      <c r="I118" s="8">
        <v>3825</v>
      </c>
      <c r="J118" s="8">
        <v>30</v>
      </c>
      <c r="K118" s="8">
        <v>6120</v>
      </c>
      <c r="L118" s="8">
        <v>40</v>
      </c>
      <c r="M118" s="8"/>
      <c r="N118" s="8"/>
      <c r="O118" s="8"/>
      <c r="P118" s="8"/>
    </row>
    <row r="119" spans="4:16" ht="15.6" hidden="1" x14ac:dyDescent="0.3">
      <c r="D119" s="9">
        <v>52</v>
      </c>
      <c r="E119" s="8">
        <v>1716</v>
      </c>
      <c r="F119" s="8">
        <v>35</v>
      </c>
      <c r="G119" s="8">
        <v>3120</v>
      </c>
      <c r="H119" s="8">
        <v>35</v>
      </c>
      <c r="I119" s="8">
        <v>3900</v>
      </c>
      <c r="J119" s="8">
        <v>30</v>
      </c>
      <c r="K119" s="8">
        <v>6240</v>
      </c>
      <c r="L119" s="8">
        <v>40</v>
      </c>
      <c r="M119" s="8"/>
      <c r="N119" s="8"/>
      <c r="O119" s="8"/>
      <c r="P119" s="8"/>
    </row>
    <row r="120" spans="4:16" ht="15.6" hidden="1" x14ac:dyDescent="0.3">
      <c r="D120" s="9">
        <v>53</v>
      </c>
      <c r="E120" s="8">
        <v>1749</v>
      </c>
      <c r="F120" s="8">
        <v>35</v>
      </c>
      <c r="G120" s="8">
        <v>3180</v>
      </c>
      <c r="H120" s="8">
        <v>35</v>
      </c>
      <c r="I120" s="8">
        <v>3975</v>
      </c>
      <c r="J120" s="8">
        <v>30</v>
      </c>
      <c r="K120" s="8">
        <v>6360</v>
      </c>
      <c r="L120" s="8">
        <v>40</v>
      </c>
      <c r="M120" s="8"/>
      <c r="N120" s="8"/>
      <c r="O120" s="8"/>
      <c r="P120" s="8"/>
    </row>
    <row r="121" spans="4:16" ht="15.6" hidden="1" x14ac:dyDescent="0.3">
      <c r="D121" s="9">
        <v>54</v>
      </c>
      <c r="E121" s="8">
        <v>1782.0000000000002</v>
      </c>
      <c r="F121" s="8">
        <v>35</v>
      </c>
      <c r="G121" s="8">
        <v>3240</v>
      </c>
      <c r="H121" s="8">
        <v>35</v>
      </c>
      <c r="I121" s="8">
        <v>4050.0000000000005</v>
      </c>
      <c r="J121" s="8">
        <v>30</v>
      </c>
      <c r="K121" s="8">
        <v>6480</v>
      </c>
      <c r="L121" s="8">
        <v>40</v>
      </c>
      <c r="M121" s="8"/>
      <c r="N121" s="8"/>
      <c r="O121" s="8"/>
      <c r="P121" s="8"/>
    </row>
    <row r="122" spans="4:16" ht="15.6" hidden="1" x14ac:dyDescent="0.3">
      <c r="D122" s="9">
        <v>55</v>
      </c>
      <c r="E122" s="8">
        <v>1815.0000000000002</v>
      </c>
      <c r="F122" s="8">
        <v>35</v>
      </c>
      <c r="G122" s="8">
        <v>3300.0000000000005</v>
      </c>
      <c r="H122" s="8">
        <v>35</v>
      </c>
      <c r="I122" s="8">
        <v>4125</v>
      </c>
      <c r="J122" s="8">
        <v>30</v>
      </c>
      <c r="K122" s="8">
        <v>6600.0000000000009</v>
      </c>
      <c r="L122" s="8">
        <v>40</v>
      </c>
      <c r="M122" s="8"/>
      <c r="N122" s="8"/>
      <c r="O122" s="8"/>
      <c r="P122" s="8"/>
    </row>
    <row r="123" spans="4:16" ht="15.6" hidden="1" x14ac:dyDescent="0.3">
      <c r="D123" s="9">
        <v>56</v>
      </c>
      <c r="E123" s="8">
        <v>1848.0000000000002</v>
      </c>
      <c r="F123" s="8">
        <v>35</v>
      </c>
      <c r="G123" s="8">
        <v>3360.0000000000005</v>
      </c>
      <c r="H123" s="8">
        <v>35</v>
      </c>
      <c r="I123" s="8">
        <v>4200</v>
      </c>
      <c r="J123" s="8">
        <v>30</v>
      </c>
      <c r="K123" s="8">
        <v>6720.0000000000009</v>
      </c>
      <c r="L123" s="8">
        <v>40</v>
      </c>
      <c r="M123" s="8"/>
      <c r="N123" s="8"/>
      <c r="O123" s="8"/>
      <c r="P123" s="8"/>
    </row>
    <row r="124" spans="4:16" ht="15.6" hidden="1" x14ac:dyDescent="0.3">
      <c r="D124" s="9">
        <v>57</v>
      </c>
      <c r="E124" s="8">
        <v>1880.9999999999998</v>
      </c>
      <c r="F124" s="8">
        <v>35</v>
      </c>
      <c r="G124" s="8">
        <v>3419.9999999999995</v>
      </c>
      <c r="H124" s="8">
        <v>35</v>
      </c>
      <c r="I124" s="8">
        <v>4275</v>
      </c>
      <c r="J124" s="8">
        <v>30</v>
      </c>
      <c r="K124" s="8">
        <v>6839.9999999999991</v>
      </c>
      <c r="L124" s="8">
        <v>40</v>
      </c>
      <c r="M124" s="8"/>
      <c r="N124" s="8"/>
      <c r="O124" s="8"/>
      <c r="P124" s="8"/>
    </row>
    <row r="125" spans="4:16" ht="15.6" hidden="1" x14ac:dyDescent="0.3">
      <c r="D125" s="9">
        <v>58</v>
      </c>
      <c r="E125" s="8">
        <v>1913.9999999999998</v>
      </c>
      <c r="F125" s="8">
        <v>35</v>
      </c>
      <c r="G125" s="8">
        <v>3479.9999999999995</v>
      </c>
      <c r="H125" s="8">
        <v>35</v>
      </c>
      <c r="I125" s="8">
        <v>4350</v>
      </c>
      <c r="J125" s="8">
        <v>30</v>
      </c>
      <c r="K125" s="8">
        <v>6959.9999999999991</v>
      </c>
      <c r="L125" s="8">
        <v>40</v>
      </c>
      <c r="M125" s="8"/>
      <c r="N125" s="8"/>
      <c r="O125" s="8"/>
      <c r="P125" s="8"/>
    </row>
    <row r="126" spans="4:16" ht="15.6" hidden="1" x14ac:dyDescent="0.3">
      <c r="D126" s="9">
        <v>59</v>
      </c>
      <c r="E126" s="8">
        <v>1947</v>
      </c>
      <c r="F126" s="8">
        <v>35</v>
      </c>
      <c r="G126" s="8">
        <v>3540</v>
      </c>
      <c r="H126" s="8">
        <v>35</v>
      </c>
      <c r="I126" s="8">
        <v>4425</v>
      </c>
      <c r="J126" s="8">
        <v>30</v>
      </c>
      <c r="K126" s="8">
        <v>7080</v>
      </c>
      <c r="L126" s="8">
        <v>40</v>
      </c>
      <c r="M126" s="8"/>
      <c r="N126" s="8"/>
      <c r="O126" s="8"/>
      <c r="P126" s="8"/>
    </row>
    <row r="127" spans="4:16" ht="15.6" hidden="1" x14ac:dyDescent="0.3">
      <c r="D127" s="9">
        <v>60</v>
      </c>
      <c r="E127" s="8">
        <v>1980</v>
      </c>
      <c r="F127" s="8">
        <v>35</v>
      </c>
      <c r="G127" s="8">
        <v>3600</v>
      </c>
      <c r="H127" s="8">
        <v>35</v>
      </c>
      <c r="I127" s="8">
        <v>4500</v>
      </c>
      <c r="J127" s="8">
        <v>30</v>
      </c>
      <c r="K127" s="8">
        <v>7200</v>
      </c>
      <c r="L127" s="8">
        <v>40</v>
      </c>
      <c r="M127" s="8"/>
      <c r="N127" s="8"/>
      <c r="O127" s="8"/>
      <c r="P127" s="8"/>
    </row>
    <row r="128" spans="4:16" ht="15.6" hidden="1" x14ac:dyDescent="0.3">
      <c r="D128" s="9">
        <v>61</v>
      </c>
      <c r="E128" s="8">
        <v>2013</v>
      </c>
      <c r="F128" s="8">
        <v>35</v>
      </c>
      <c r="G128" s="8">
        <v>3660</v>
      </c>
      <c r="H128" s="8">
        <v>35</v>
      </c>
      <c r="I128" s="8">
        <v>4575</v>
      </c>
      <c r="J128" s="8">
        <v>30</v>
      </c>
      <c r="K128" s="8">
        <v>7320</v>
      </c>
      <c r="L128" s="8">
        <v>40</v>
      </c>
      <c r="M128" s="8"/>
      <c r="N128" s="8"/>
      <c r="O128" s="8"/>
      <c r="P128" s="8"/>
    </row>
    <row r="129" spans="4:16" ht="15.6" hidden="1" x14ac:dyDescent="0.3">
      <c r="D129" s="9">
        <v>62</v>
      </c>
      <c r="E129" s="8">
        <v>2046</v>
      </c>
      <c r="F129" s="8">
        <v>35</v>
      </c>
      <c r="G129" s="8">
        <v>3720</v>
      </c>
      <c r="H129" s="8">
        <v>35</v>
      </c>
      <c r="I129" s="8">
        <v>4650</v>
      </c>
      <c r="J129" s="8">
        <v>30</v>
      </c>
      <c r="K129" s="8">
        <v>7440</v>
      </c>
      <c r="L129" s="8">
        <v>40</v>
      </c>
      <c r="M129" s="8"/>
      <c r="N129" s="8"/>
      <c r="O129" s="8"/>
      <c r="P129" s="8"/>
    </row>
    <row r="130" spans="4:16" ht="15.6" hidden="1" x14ac:dyDescent="0.3">
      <c r="D130" s="9">
        <v>63</v>
      </c>
      <c r="E130" s="8">
        <v>2079</v>
      </c>
      <c r="F130" s="8">
        <v>35</v>
      </c>
      <c r="G130" s="8">
        <v>3780</v>
      </c>
      <c r="H130" s="8">
        <v>35</v>
      </c>
      <c r="I130" s="8">
        <v>4725</v>
      </c>
      <c r="J130" s="8">
        <v>30</v>
      </c>
      <c r="K130" s="8">
        <v>7560</v>
      </c>
      <c r="L130" s="8">
        <v>40</v>
      </c>
      <c r="M130" s="8"/>
      <c r="N130" s="8"/>
      <c r="O130" s="8"/>
      <c r="P130" s="8"/>
    </row>
    <row r="131" spans="4:16" ht="15.6" hidden="1" x14ac:dyDescent="0.3">
      <c r="D131" s="9">
        <v>64</v>
      </c>
      <c r="E131" s="8">
        <v>2112</v>
      </c>
      <c r="F131" s="8">
        <v>35</v>
      </c>
      <c r="G131" s="8">
        <v>3840</v>
      </c>
      <c r="H131" s="8">
        <v>35</v>
      </c>
      <c r="I131" s="8">
        <v>4800</v>
      </c>
      <c r="J131" s="8">
        <v>30</v>
      </c>
      <c r="K131" s="8">
        <v>7680</v>
      </c>
      <c r="L131" s="8">
        <v>40</v>
      </c>
      <c r="M131" s="8"/>
      <c r="N131" s="8"/>
      <c r="O131" s="8"/>
      <c r="P131" s="8"/>
    </row>
    <row r="132" spans="4:16" ht="15.6" hidden="1" x14ac:dyDescent="0.3">
      <c r="D132" s="9">
        <v>65</v>
      </c>
      <c r="E132" s="8">
        <v>2145</v>
      </c>
      <c r="F132" s="8">
        <v>35</v>
      </c>
      <c r="G132" s="8">
        <v>3900</v>
      </c>
      <c r="H132" s="8">
        <v>35</v>
      </c>
      <c r="I132" s="8">
        <v>4875</v>
      </c>
      <c r="J132" s="8">
        <v>30</v>
      </c>
      <c r="K132" s="8">
        <v>7800</v>
      </c>
      <c r="L132" s="8">
        <v>40</v>
      </c>
      <c r="M132" s="8"/>
      <c r="N132" s="8"/>
      <c r="O132" s="8"/>
      <c r="P132" s="8"/>
    </row>
    <row r="133" spans="4:16" ht="15.6" hidden="1" x14ac:dyDescent="0.3">
      <c r="D133" s="9">
        <v>66</v>
      </c>
      <c r="E133" s="8">
        <v>2178</v>
      </c>
      <c r="F133" s="8">
        <v>35</v>
      </c>
      <c r="G133" s="8">
        <v>3960</v>
      </c>
      <c r="H133" s="8">
        <v>35</v>
      </c>
      <c r="I133" s="8">
        <v>4950</v>
      </c>
      <c r="J133" s="8">
        <v>30</v>
      </c>
      <c r="K133" s="8">
        <v>7920</v>
      </c>
      <c r="L133" s="8">
        <v>40</v>
      </c>
      <c r="M133" s="8"/>
      <c r="N133" s="8"/>
      <c r="O133" s="8"/>
      <c r="P133" s="8"/>
    </row>
    <row r="134" spans="4:16" ht="15.6" hidden="1" x14ac:dyDescent="0.3">
      <c r="D134" s="9">
        <v>67</v>
      </c>
      <c r="E134" s="8">
        <v>2211</v>
      </c>
      <c r="F134" s="8">
        <v>35</v>
      </c>
      <c r="G134" s="8">
        <v>4020.0000000000005</v>
      </c>
      <c r="H134" s="8">
        <v>35</v>
      </c>
      <c r="I134" s="8">
        <v>5025</v>
      </c>
      <c r="J134" s="8">
        <v>30</v>
      </c>
      <c r="K134" s="8">
        <v>8040.0000000000009</v>
      </c>
      <c r="L134" s="8">
        <v>40</v>
      </c>
      <c r="M134" s="8"/>
      <c r="N134" s="8"/>
      <c r="O134" s="8"/>
      <c r="P134" s="8"/>
    </row>
    <row r="135" spans="4:16" ht="15.6" hidden="1" x14ac:dyDescent="0.3">
      <c r="D135" s="9">
        <v>68</v>
      </c>
      <c r="E135" s="8">
        <v>2244</v>
      </c>
      <c r="F135" s="8">
        <v>35</v>
      </c>
      <c r="G135" s="8">
        <v>4080.0000000000005</v>
      </c>
      <c r="H135" s="8">
        <v>35</v>
      </c>
      <c r="I135" s="8">
        <v>5100</v>
      </c>
      <c r="J135" s="8">
        <v>30</v>
      </c>
      <c r="K135" s="8">
        <v>8160.0000000000009</v>
      </c>
      <c r="L135" s="8">
        <v>40</v>
      </c>
      <c r="M135" s="8"/>
      <c r="N135" s="8"/>
      <c r="O135" s="8"/>
      <c r="P135" s="8"/>
    </row>
    <row r="136" spans="4:16" ht="15.6" hidden="1" x14ac:dyDescent="0.3">
      <c r="D136" s="9">
        <v>69</v>
      </c>
      <c r="E136" s="8">
        <v>2277</v>
      </c>
      <c r="F136" s="8">
        <v>35</v>
      </c>
      <c r="G136" s="8">
        <v>4140</v>
      </c>
      <c r="H136" s="8">
        <v>35</v>
      </c>
      <c r="I136" s="8">
        <v>5175</v>
      </c>
      <c r="J136" s="8">
        <v>30</v>
      </c>
      <c r="K136" s="8">
        <v>8280</v>
      </c>
      <c r="L136" s="8">
        <v>40</v>
      </c>
      <c r="M136" s="8"/>
      <c r="N136" s="8"/>
      <c r="O136" s="8"/>
      <c r="P136" s="8"/>
    </row>
    <row r="137" spans="4:16" ht="15.6" hidden="1" x14ac:dyDescent="0.3">
      <c r="D137" s="9">
        <v>70</v>
      </c>
      <c r="E137" s="8">
        <v>2310</v>
      </c>
      <c r="F137" s="8">
        <v>35</v>
      </c>
      <c r="G137" s="8">
        <v>4200</v>
      </c>
      <c r="H137" s="8">
        <v>35</v>
      </c>
      <c r="I137" s="8">
        <v>5250</v>
      </c>
      <c r="J137" s="8">
        <v>30</v>
      </c>
      <c r="K137" s="8">
        <v>8400</v>
      </c>
      <c r="L137" s="8">
        <v>40</v>
      </c>
      <c r="M137" s="8"/>
      <c r="N137" s="8"/>
      <c r="O137" s="8"/>
      <c r="P137" s="8"/>
    </row>
    <row r="138" spans="4:16" ht="15.6" hidden="1" x14ac:dyDescent="0.3">
      <c r="D138" s="9">
        <v>71</v>
      </c>
      <c r="E138" s="8">
        <v>2343</v>
      </c>
      <c r="F138" s="8">
        <v>35</v>
      </c>
      <c r="G138" s="8">
        <v>4260</v>
      </c>
      <c r="H138" s="8">
        <v>35</v>
      </c>
      <c r="I138" s="8">
        <v>5325</v>
      </c>
      <c r="J138" s="8">
        <v>30</v>
      </c>
      <c r="K138" s="8">
        <v>8520</v>
      </c>
      <c r="L138" s="8">
        <v>40</v>
      </c>
      <c r="M138" s="8"/>
      <c r="N138" s="8"/>
      <c r="O138" s="8"/>
      <c r="P138" s="8"/>
    </row>
    <row r="139" spans="4:16" ht="15.6" hidden="1" x14ac:dyDescent="0.3">
      <c r="D139" s="9">
        <v>72</v>
      </c>
      <c r="E139" s="8">
        <v>2376</v>
      </c>
      <c r="F139" s="8">
        <v>35</v>
      </c>
      <c r="G139" s="8">
        <v>4320</v>
      </c>
      <c r="H139" s="8">
        <v>35</v>
      </c>
      <c r="I139" s="8">
        <v>5400</v>
      </c>
      <c r="J139" s="8">
        <v>30</v>
      </c>
      <c r="K139" s="8">
        <v>8640</v>
      </c>
      <c r="L139" s="8">
        <v>40</v>
      </c>
      <c r="M139" s="8"/>
      <c r="N139" s="8"/>
      <c r="O139" s="8"/>
      <c r="P139" s="8"/>
    </row>
    <row r="140" spans="4:16" ht="15.6" hidden="1" x14ac:dyDescent="0.3">
      <c r="D140" s="9">
        <v>73</v>
      </c>
      <c r="E140" s="8">
        <v>2409</v>
      </c>
      <c r="F140" s="8">
        <v>35</v>
      </c>
      <c r="G140" s="8">
        <v>4380</v>
      </c>
      <c r="H140" s="8">
        <v>35</v>
      </c>
      <c r="I140" s="8">
        <v>5475</v>
      </c>
      <c r="J140" s="8">
        <v>30</v>
      </c>
      <c r="K140" s="8">
        <v>8760</v>
      </c>
      <c r="L140" s="8">
        <v>40</v>
      </c>
      <c r="M140" s="8"/>
      <c r="N140" s="8"/>
      <c r="O140" s="8"/>
      <c r="P140" s="8"/>
    </row>
    <row r="141" spans="4:16" ht="15.6" hidden="1" x14ac:dyDescent="0.3">
      <c r="D141" s="9">
        <v>74</v>
      </c>
      <c r="E141" s="8">
        <v>2442</v>
      </c>
      <c r="F141" s="8">
        <v>35</v>
      </c>
      <c r="G141" s="8">
        <v>4440</v>
      </c>
      <c r="H141" s="8">
        <v>35</v>
      </c>
      <c r="I141" s="8">
        <v>5550</v>
      </c>
      <c r="J141" s="8">
        <v>30</v>
      </c>
      <c r="K141" s="8">
        <v>8880</v>
      </c>
      <c r="L141" s="8">
        <v>40</v>
      </c>
      <c r="M141" s="8"/>
      <c r="N141" s="8"/>
      <c r="O141" s="8"/>
      <c r="P141" s="8"/>
    </row>
    <row r="142" spans="4:16" ht="15.6" hidden="1" x14ac:dyDescent="0.3">
      <c r="D142" s="9">
        <v>75</v>
      </c>
      <c r="E142" s="8">
        <v>2475</v>
      </c>
      <c r="F142" s="8">
        <v>35</v>
      </c>
      <c r="G142" s="8">
        <v>4500</v>
      </c>
      <c r="H142" s="8">
        <v>35</v>
      </c>
      <c r="I142" s="8">
        <v>5625</v>
      </c>
      <c r="J142" s="8">
        <v>30</v>
      </c>
      <c r="K142" s="8">
        <v>9000</v>
      </c>
      <c r="L142" s="8">
        <v>40</v>
      </c>
      <c r="M142" s="8"/>
      <c r="N142" s="8"/>
      <c r="O142" s="8"/>
      <c r="P142" s="8"/>
    </row>
    <row r="143" spans="4:16" ht="15.6" hidden="1" x14ac:dyDescent="0.3">
      <c r="D143" s="9">
        <v>76</v>
      </c>
      <c r="E143" s="8">
        <v>2508</v>
      </c>
      <c r="F143" s="8">
        <v>35</v>
      </c>
      <c r="G143" s="8">
        <v>4560</v>
      </c>
      <c r="H143" s="8">
        <v>35</v>
      </c>
      <c r="I143" s="8">
        <v>5700</v>
      </c>
      <c r="J143" s="8">
        <v>30</v>
      </c>
      <c r="K143" s="8">
        <v>9120</v>
      </c>
      <c r="L143" s="8">
        <v>40</v>
      </c>
      <c r="M143" s="8"/>
      <c r="N143" s="8"/>
      <c r="O143" s="8"/>
      <c r="P143" s="8"/>
    </row>
    <row r="144" spans="4:16" ht="15.6" hidden="1" x14ac:dyDescent="0.3">
      <c r="D144" s="9">
        <v>77</v>
      </c>
      <c r="E144" s="8">
        <v>2541</v>
      </c>
      <c r="F144" s="8">
        <v>35</v>
      </c>
      <c r="G144" s="8">
        <v>4620</v>
      </c>
      <c r="H144" s="8">
        <v>35</v>
      </c>
      <c r="I144" s="8">
        <v>5775</v>
      </c>
      <c r="J144" s="8">
        <v>30</v>
      </c>
      <c r="K144" s="8">
        <v>9240</v>
      </c>
      <c r="L144" s="8">
        <v>40</v>
      </c>
      <c r="M144" s="8"/>
      <c r="N144" s="8"/>
      <c r="O144" s="8"/>
      <c r="P144" s="8"/>
    </row>
    <row r="145" spans="4:16" ht="15.6" hidden="1" x14ac:dyDescent="0.3">
      <c r="D145" s="9">
        <v>78</v>
      </c>
      <c r="E145" s="8">
        <v>2574</v>
      </c>
      <c r="F145" s="8">
        <v>35</v>
      </c>
      <c r="G145" s="8">
        <v>4680</v>
      </c>
      <c r="H145" s="8">
        <v>35</v>
      </c>
      <c r="I145" s="8">
        <v>5850</v>
      </c>
      <c r="J145" s="8">
        <v>30</v>
      </c>
      <c r="K145" s="8">
        <v>9360</v>
      </c>
      <c r="L145" s="8">
        <v>40</v>
      </c>
      <c r="M145" s="8"/>
      <c r="N145" s="8"/>
      <c r="O145" s="8"/>
      <c r="P145" s="8"/>
    </row>
    <row r="146" spans="4:16" ht="15.6" hidden="1" x14ac:dyDescent="0.3">
      <c r="D146" s="9">
        <v>79</v>
      </c>
      <c r="E146" s="8">
        <v>2607</v>
      </c>
      <c r="F146" s="8">
        <v>35</v>
      </c>
      <c r="G146" s="8">
        <v>4740</v>
      </c>
      <c r="H146" s="8">
        <v>35</v>
      </c>
      <c r="I146" s="8">
        <v>5925</v>
      </c>
      <c r="J146" s="8">
        <v>30</v>
      </c>
      <c r="K146" s="8">
        <v>9480</v>
      </c>
      <c r="L146" s="8">
        <v>40</v>
      </c>
      <c r="M146" s="8"/>
      <c r="N146" s="8"/>
      <c r="O146" s="8"/>
      <c r="P146" s="8"/>
    </row>
    <row r="147" spans="4:16" ht="15.6" hidden="1" x14ac:dyDescent="0.3">
      <c r="D147" s="9">
        <v>80</v>
      </c>
      <c r="E147" s="8">
        <v>2640</v>
      </c>
      <c r="F147" s="8">
        <v>35</v>
      </c>
      <c r="G147" s="8">
        <v>4800</v>
      </c>
      <c r="H147" s="8">
        <v>35</v>
      </c>
      <c r="I147" s="8">
        <v>6000</v>
      </c>
      <c r="J147" s="8">
        <v>30</v>
      </c>
      <c r="K147" s="8">
        <v>9600</v>
      </c>
      <c r="L147" s="8">
        <v>40</v>
      </c>
      <c r="M147" s="8"/>
      <c r="N147" s="8"/>
      <c r="O147" s="8"/>
      <c r="P147" s="8"/>
    </row>
    <row r="148" spans="4:16" ht="15.6" hidden="1" x14ac:dyDescent="0.3">
      <c r="D148" s="9">
        <v>81</v>
      </c>
      <c r="E148" s="8">
        <v>2673</v>
      </c>
      <c r="F148" s="8">
        <v>35</v>
      </c>
      <c r="G148" s="8">
        <v>4860</v>
      </c>
      <c r="H148" s="8">
        <v>35</v>
      </c>
      <c r="I148" s="8">
        <v>6075</v>
      </c>
      <c r="J148" s="8">
        <v>30</v>
      </c>
      <c r="K148" s="8">
        <v>9720</v>
      </c>
      <c r="L148" s="8">
        <v>40</v>
      </c>
      <c r="M148" s="8"/>
      <c r="N148" s="8"/>
      <c r="O148" s="8"/>
      <c r="P148" s="8"/>
    </row>
    <row r="149" spans="4:16" ht="15.6" hidden="1" x14ac:dyDescent="0.3">
      <c r="D149" s="9">
        <v>82</v>
      </c>
      <c r="E149" s="8">
        <v>2706</v>
      </c>
      <c r="F149" s="8">
        <v>35</v>
      </c>
      <c r="G149" s="8">
        <v>4920</v>
      </c>
      <c r="H149" s="8">
        <v>35</v>
      </c>
      <c r="I149" s="8">
        <v>6150</v>
      </c>
      <c r="J149" s="8">
        <v>30</v>
      </c>
      <c r="K149" s="8">
        <v>9840</v>
      </c>
      <c r="L149" s="8">
        <v>40</v>
      </c>
      <c r="M149" s="8"/>
      <c r="N149" s="8"/>
      <c r="O149" s="8"/>
      <c r="P149" s="8"/>
    </row>
    <row r="150" spans="4:16" ht="15.6" hidden="1" x14ac:dyDescent="0.3">
      <c r="D150" s="9">
        <v>83</v>
      </c>
      <c r="E150" s="8">
        <v>2739</v>
      </c>
      <c r="F150" s="8">
        <v>35</v>
      </c>
      <c r="G150" s="8">
        <v>4980</v>
      </c>
      <c r="H150" s="8">
        <v>35</v>
      </c>
      <c r="I150" s="8">
        <v>6225</v>
      </c>
      <c r="J150" s="8">
        <v>30</v>
      </c>
      <c r="K150" s="8">
        <v>9960</v>
      </c>
      <c r="L150" s="8">
        <v>40</v>
      </c>
      <c r="M150" s="8"/>
      <c r="N150" s="8"/>
      <c r="O150" s="8"/>
      <c r="P150" s="8"/>
    </row>
    <row r="151" spans="4:16" ht="15.6" hidden="1" x14ac:dyDescent="0.3">
      <c r="D151" s="9">
        <v>84</v>
      </c>
      <c r="E151" s="8">
        <v>2772</v>
      </c>
      <c r="F151" s="8">
        <v>35</v>
      </c>
      <c r="G151" s="8">
        <v>5040</v>
      </c>
      <c r="H151" s="8">
        <v>35</v>
      </c>
      <c r="I151" s="8">
        <v>6300</v>
      </c>
      <c r="J151" s="8">
        <v>30</v>
      </c>
      <c r="K151" s="8">
        <v>10080</v>
      </c>
      <c r="L151" s="8">
        <v>40</v>
      </c>
      <c r="M151" s="8"/>
      <c r="N151" s="8"/>
      <c r="O151" s="8"/>
      <c r="P151" s="8"/>
    </row>
    <row r="152" spans="4:16" ht="15.6" hidden="1" x14ac:dyDescent="0.3">
      <c r="D152" s="9">
        <v>85</v>
      </c>
      <c r="E152" s="8">
        <v>2805</v>
      </c>
      <c r="F152" s="8">
        <v>35</v>
      </c>
      <c r="G152" s="8">
        <v>5100</v>
      </c>
      <c r="H152" s="8">
        <v>35</v>
      </c>
      <c r="I152" s="8">
        <v>6375</v>
      </c>
      <c r="J152" s="8">
        <v>30</v>
      </c>
      <c r="K152" s="8">
        <v>10200</v>
      </c>
      <c r="L152" s="8">
        <v>40</v>
      </c>
      <c r="M152" s="8"/>
      <c r="N152" s="8"/>
      <c r="O152" s="8"/>
      <c r="P152" s="8"/>
    </row>
    <row r="153" spans="4:16" ht="15.6" hidden="1" x14ac:dyDescent="0.3">
      <c r="D153" s="9">
        <v>86</v>
      </c>
      <c r="E153" s="8">
        <v>2838</v>
      </c>
      <c r="F153" s="8">
        <v>35</v>
      </c>
      <c r="G153" s="8">
        <v>5160</v>
      </c>
      <c r="H153" s="8">
        <v>35</v>
      </c>
      <c r="I153" s="8">
        <v>6450</v>
      </c>
      <c r="J153" s="8">
        <v>30</v>
      </c>
      <c r="K153" s="8">
        <v>10320</v>
      </c>
      <c r="L153" s="8">
        <v>40</v>
      </c>
      <c r="M153" s="8"/>
      <c r="N153" s="8"/>
      <c r="O153" s="8"/>
      <c r="P153" s="8"/>
    </row>
    <row r="154" spans="4:16" ht="15.6" hidden="1" x14ac:dyDescent="0.3">
      <c r="D154" s="9">
        <v>87</v>
      </c>
      <c r="E154" s="8">
        <v>2871</v>
      </c>
      <c r="F154" s="8">
        <v>35</v>
      </c>
      <c r="G154" s="8">
        <v>5220</v>
      </c>
      <c r="H154" s="8">
        <v>35</v>
      </c>
      <c r="I154" s="8">
        <v>6525</v>
      </c>
      <c r="J154" s="8">
        <v>30</v>
      </c>
      <c r="K154" s="8">
        <v>10440</v>
      </c>
      <c r="L154" s="8">
        <v>40</v>
      </c>
      <c r="M154" s="8"/>
      <c r="N154" s="8"/>
      <c r="O154" s="8"/>
      <c r="P154" s="8"/>
    </row>
    <row r="155" spans="4:16" ht="15.6" hidden="1" x14ac:dyDescent="0.3">
      <c r="D155" s="9">
        <v>88</v>
      </c>
      <c r="E155" s="8">
        <v>2904</v>
      </c>
      <c r="F155" s="8">
        <v>35</v>
      </c>
      <c r="G155" s="8">
        <v>5280</v>
      </c>
      <c r="H155" s="8">
        <v>35</v>
      </c>
      <c r="I155" s="8">
        <v>6600</v>
      </c>
      <c r="J155" s="8">
        <v>30</v>
      </c>
      <c r="K155" s="8">
        <v>10560</v>
      </c>
      <c r="L155" s="8">
        <v>40</v>
      </c>
      <c r="M155" s="8"/>
      <c r="N155" s="8"/>
      <c r="O155" s="8"/>
      <c r="P155" s="8"/>
    </row>
    <row r="156" spans="4:16" ht="15.6" hidden="1" x14ac:dyDescent="0.3">
      <c r="D156" s="9">
        <v>89</v>
      </c>
      <c r="E156" s="8">
        <v>2937</v>
      </c>
      <c r="F156" s="8">
        <v>35</v>
      </c>
      <c r="G156" s="8">
        <v>5340</v>
      </c>
      <c r="H156" s="8">
        <v>35</v>
      </c>
      <c r="I156" s="8">
        <v>6675</v>
      </c>
      <c r="J156" s="8">
        <v>30</v>
      </c>
      <c r="K156" s="8">
        <v>10680</v>
      </c>
      <c r="L156" s="8">
        <v>40</v>
      </c>
      <c r="M156" s="8"/>
      <c r="N156" s="8"/>
      <c r="O156" s="8"/>
      <c r="P156" s="8"/>
    </row>
    <row r="157" spans="4:16" ht="15.6" hidden="1" x14ac:dyDescent="0.3">
      <c r="D157" s="9">
        <v>90</v>
      </c>
      <c r="E157" s="8">
        <v>2970</v>
      </c>
      <c r="F157" s="8">
        <v>35</v>
      </c>
      <c r="G157" s="8">
        <v>5400</v>
      </c>
      <c r="H157" s="8">
        <v>35</v>
      </c>
      <c r="I157" s="8">
        <v>6750</v>
      </c>
      <c r="J157" s="8">
        <v>30</v>
      </c>
      <c r="K157" s="8">
        <v>10800</v>
      </c>
      <c r="L157" s="8">
        <v>40</v>
      </c>
      <c r="M157" s="8"/>
      <c r="N157" s="8"/>
      <c r="O157" s="8"/>
      <c r="P157" s="8"/>
    </row>
    <row r="158" spans="4:16" ht="15.6" hidden="1" x14ac:dyDescent="0.3">
      <c r="D158" s="9">
        <v>91</v>
      </c>
      <c r="E158" s="8">
        <v>3003</v>
      </c>
      <c r="F158" s="8">
        <v>35</v>
      </c>
      <c r="G158" s="8">
        <v>5460</v>
      </c>
      <c r="H158" s="8">
        <v>35</v>
      </c>
      <c r="I158" s="8">
        <v>6825</v>
      </c>
      <c r="J158" s="8">
        <v>30</v>
      </c>
      <c r="K158" s="8">
        <v>10920</v>
      </c>
      <c r="L158" s="8">
        <v>40</v>
      </c>
      <c r="M158" s="8"/>
      <c r="N158" s="8"/>
      <c r="O158" s="8"/>
      <c r="P158" s="8"/>
    </row>
    <row r="159" spans="4:16" ht="15.6" hidden="1" x14ac:dyDescent="0.3">
      <c r="D159" s="9">
        <v>92</v>
      </c>
      <c r="E159" s="8">
        <v>3036</v>
      </c>
      <c r="F159" s="8">
        <v>35</v>
      </c>
      <c r="G159" s="8">
        <v>5520</v>
      </c>
      <c r="H159" s="8">
        <v>35</v>
      </c>
      <c r="I159" s="8">
        <v>6900</v>
      </c>
      <c r="J159" s="8">
        <v>30</v>
      </c>
      <c r="K159" s="8">
        <v>11040</v>
      </c>
      <c r="L159" s="8">
        <v>40</v>
      </c>
      <c r="M159" s="8"/>
      <c r="N159" s="8"/>
      <c r="O159" s="8"/>
      <c r="P159" s="8"/>
    </row>
    <row r="160" spans="4:16" ht="15.6" hidden="1" x14ac:dyDescent="0.3">
      <c r="D160" s="9">
        <v>93</v>
      </c>
      <c r="E160" s="8">
        <v>3069</v>
      </c>
      <c r="F160" s="8">
        <v>35</v>
      </c>
      <c r="G160" s="8">
        <v>5580</v>
      </c>
      <c r="H160" s="8">
        <v>35</v>
      </c>
      <c r="I160" s="8">
        <v>6975</v>
      </c>
      <c r="J160" s="8">
        <v>30</v>
      </c>
      <c r="K160" s="8">
        <v>11160</v>
      </c>
      <c r="L160" s="8">
        <v>40</v>
      </c>
      <c r="M160" s="8"/>
      <c r="N160" s="8"/>
      <c r="O160" s="8"/>
      <c r="P160" s="8"/>
    </row>
    <row r="161" spans="2:16" ht="15.6" hidden="1" x14ac:dyDescent="0.3">
      <c r="D161" s="9">
        <v>94</v>
      </c>
      <c r="E161" s="8">
        <v>3102</v>
      </c>
      <c r="F161" s="8">
        <v>35</v>
      </c>
      <c r="G161" s="8">
        <v>5640</v>
      </c>
      <c r="H161" s="8">
        <v>35</v>
      </c>
      <c r="I161" s="8">
        <v>7050</v>
      </c>
      <c r="J161" s="8">
        <v>30</v>
      </c>
      <c r="K161" s="8">
        <v>11280</v>
      </c>
      <c r="L161" s="8">
        <v>40</v>
      </c>
      <c r="M161" s="8"/>
      <c r="N161" s="8"/>
      <c r="O161" s="8"/>
      <c r="P161" s="8"/>
    </row>
    <row r="162" spans="2:16" ht="15.6" hidden="1" x14ac:dyDescent="0.3">
      <c r="D162" s="9">
        <v>95</v>
      </c>
      <c r="E162" s="8">
        <v>3135</v>
      </c>
      <c r="F162" s="8">
        <v>35</v>
      </c>
      <c r="G162" s="8">
        <v>5700</v>
      </c>
      <c r="H162" s="8">
        <v>35</v>
      </c>
      <c r="I162" s="8">
        <v>7125</v>
      </c>
      <c r="J162" s="8">
        <v>30</v>
      </c>
      <c r="K162" s="8">
        <v>11400</v>
      </c>
      <c r="L162" s="8">
        <v>40</v>
      </c>
      <c r="M162" s="8"/>
      <c r="N162" s="8"/>
      <c r="O162" s="8"/>
      <c r="P162" s="8"/>
    </row>
    <row r="163" spans="2:16" ht="15.6" hidden="1" x14ac:dyDescent="0.3">
      <c r="D163" s="9">
        <v>96</v>
      </c>
      <c r="E163" s="8">
        <v>3168</v>
      </c>
      <c r="F163" s="8">
        <v>35</v>
      </c>
      <c r="G163" s="8">
        <v>5760</v>
      </c>
      <c r="H163" s="8">
        <v>35</v>
      </c>
      <c r="I163" s="8">
        <v>7200</v>
      </c>
      <c r="J163" s="8">
        <v>30</v>
      </c>
      <c r="K163" s="8">
        <v>11520</v>
      </c>
      <c r="L163" s="8">
        <v>40</v>
      </c>
      <c r="M163" s="8"/>
      <c r="N163" s="8"/>
      <c r="O163" s="8"/>
      <c r="P163" s="8"/>
    </row>
    <row r="164" spans="2:16" ht="15.6" hidden="1" x14ac:dyDescent="0.3">
      <c r="D164" s="9">
        <v>97</v>
      </c>
      <c r="E164" s="8">
        <v>3201</v>
      </c>
      <c r="F164" s="8">
        <v>35</v>
      </c>
      <c r="G164" s="8">
        <v>5820</v>
      </c>
      <c r="H164" s="8">
        <v>35</v>
      </c>
      <c r="I164" s="8">
        <v>7275</v>
      </c>
      <c r="J164" s="8">
        <v>30</v>
      </c>
      <c r="K164" s="8">
        <v>11640</v>
      </c>
      <c r="L164" s="8">
        <v>40</v>
      </c>
      <c r="M164" s="8"/>
      <c r="N164" s="8"/>
      <c r="O164" s="8"/>
      <c r="P164" s="8"/>
    </row>
    <row r="165" spans="2:16" ht="15.6" hidden="1" x14ac:dyDescent="0.3">
      <c r="D165" s="9">
        <v>98</v>
      </c>
      <c r="E165" s="8">
        <v>3234</v>
      </c>
      <c r="F165" s="8">
        <v>35</v>
      </c>
      <c r="G165" s="8">
        <v>5880</v>
      </c>
      <c r="H165" s="8">
        <v>35</v>
      </c>
      <c r="I165" s="8">
        <v>7350</v>
      </c>
      <c r="J165" s="8">
        <v>30</v>
      </c>
      <c r="K165" s="8">
        <v>11760</v>
      </c>
      <c r="L165" s="8">
        <v>40</v>
      </c>
      <c r="M165" s="8"/>
      <c r="N165" s="8"/>
      <c r="O165" s="8"/>
      <c r="P165" s="8"/>
    </row>
    <row r="166" spans="2:16" ht="15.6" hidden="1" x14ac:dyDescent="0.3">
      <c r="D166" s="9">
        <v>99</v>
      </c>
      <c r="E166" s="8">
        <v>3267</v>
      </c>
      <c r="F166" s="8">
        <v>35</v>
      </c>
      <c r="G166" s="8">
        <v>5940</v>
      </c>
      <c r="H166" s="8">
        <v>35</v>
      </c>
      <c r="I166" s="8">
        <v>7425</v>
      </c>
      <c r="J166" s="8">
        <v>30</v>
      </c>
      <c r="K166" s="8">
        <v>11880</v>
      </c>
      <c r="L166" s="8">
        <v>40</v>
      </c>
      <c r="M166" s="8"/>
      <c r="N166" s="8"/>
      <c r="O166" s="8"/>
      <c r="P166" s="8"/>
    </row>
    <row r="167" spans="2:16" ht="15.6" hidden="1" x14ac:dyDescent="0.3">
      <c r="D167" s="9">
        <v>100</v>
      </c>
      <c r="E167" s="8">
        <v>3300</v>
      </c>
      <c r="F167" s="8">
        <v>35</v>
      </c>
      <c r="G167" s="8">
        <v>6000</v>
      </c>
      <c r="H167" s="8">
        <v>35</v>
      </c>
      <c r="I167" s="8">
        <v>7500</v>
      </c>
      <c r="J167" s="8">
        <v>30</v>
      </c>
      <c r="K167" s="8">
        <v>12000</v>
      </c>
      <c r="L167" s="8">
        <v>40</v>
      </c>
      <c r="M167" s="8"/>
      <c r="N167" s="8"/>
      <c r="O167" s="8"/>
      <c r="P167" s="8"/>
    </row>
    <row r="168" spans="2:16" hidden="1" x14ac:dyDescent="0.25"/>
    <row r="169" spans="2:16" hidden="1" x14ac:dyDescent="0.25"/>
    <row r="170" spans="2:16" hidden="1" x14ac:dyDescent="0.25"/>
    <row r="171" spans="2:16" ht="13.8" hidden="1" thickBot="1" x14ac:dyDescent="0.3">
      <c r="E171" s="76" t="s">
        <v>23</v>
      </c>
      <c r="F171" s="74"/>
      <c r="G171" s="76" t="s">
        <v>22</v>
      </c>
      <c r="H171" s="74"/>
      <c r="I171" s="76" t="s">
        <v>21</v>
      </c>
      <c r="J171" s="74"/>
      <c r="K171" s="76" t="s">
        <v>20</v>
      </c>
      <c r="L171" s="74"/>
      <c r="M171" s="76" t="s">
        <v>19</v>
      </c>
      <c r="N171" s="74"/>
      <c r="O171" s="76" t="s">
        <v>18</v>
      </c>
      <c r="P171" s="74"/>
    </row>
    <row r="172" spans="2:16" ht="15.6" hidden="1" x14ac:dyDescent="0.3">
      <c r="B172" s="10" t="s">
        <v>17</v>
      </c>
      <c r="D172" s="5" t="s">
        <v>2</v>
      </c>
      <c r="E172" s="4" t="s">
        <v>1</v>
      </c>
      <c r="F172" s="3" t="s">
        <v>0</v>
      </c>
      <c r="G172" s="4" t="s">
        <v>1</v>
      </c>
      <c r="H172" s="3" t="s">
        <v>0</v>
      </c>
      <c r="I172" s="4" t="s">
        <v>1</v>
      </c>
      <c r="J172" s="3" t="s">
        <v>0</v>
      </c>
      <c r="K172" s="4" t="s">
        <v>1</v>
      </c>
      <c r="L172" s="3" t="s">
        <v>0</v>
      </c>
      <c r="M172" s="4" t="s">
        <v>1</v>
      </c>
      <c r="N172" s="3" t="s">
        <v>0</v>
      </c>
      <c r="O172" s="4" t="s">
        <v>1</v>
      </c>
      <c r="P172" s="3" t="s">
        <v>0</v>
      </c>
    </row>
    <row r="173" spans="2:16" ht="15.6" hidden="1" x14ac:dyDescent="0.3">
      <c r="D173" s="9">
        <v>20</v>
      </c>
      <c r="E173" s="8">
        <v>19.217391304347828</v>
      </c>
      <c r="F173" s="8">
        <v>18</v>
      </c>
      <c r="G173" s="8">
        <v>28.260869565217405</v>
      </c>
      <c r="H173" s="8">
        <v>20</v>
      </c>
      <c r="I173" s="8">
        <v>160</v>
      </c>
      <c r="J173" s="8">
        <v>20</v>
      </c>
      <c r="K173" s="8">
        <v>240</v>
      </c>
      <c r="L173" s="8">
        <v>20</v>
      </c>
      <c r="M173" s="8">
        <v>240</v>
      </c>
      <c r="N173" s="8">
        <v>20</v>
      </c>
      <c r="O173" s="8">
        <v>400</v>
      </c>
      <c r="P173" s="8">
        <v>20</v>
      </c>
    </row>
    <row r="174" spans="2:16" ht="15.6" hidden="1" x14ac:dyDescent="0.3">
      <c r="D174" s="9">
        <v>21</v>
      </c>
      <c r="E174" s="8">
        <v>20.173913043478262</v>
      </c>
      <c r="F174" s="8">
        <v>18</v>
      </c>
      <c r="G174" s="8">
        <v>29.608695652173928</v>
      </c>
      <c r="H174" s="8">
        <v>20</v>
      </c>
      <c r="I174" s="8">
        <v>168</v>
      </c>
      <c r="J174" s="8">
        <v>20</v>
      </c>
      <c r="K174" s="8">
        <v>252</v>
      </c>
      <c r="L174" s="8">
        <v>20</v>
      </c>
      <c r="M174" s="8">
        <v>252</v>
      </c>
      <c r="N174" s="8">
        <v>20</v>
      </c>
      <c r="O174" s="8">
        <v>420</v>
      </c>
      <c r="P174" s="8">
        <v>20</v>
      </c>
    </row>
    <row r="175" spans="2:16" ht="15.6" hidden="1" x14ac:dyDescent="0.3">
      <c r="D175" s="9">
        <v>22</v>
      </c>
      <c r="E175" s="8">
        <v>21.130434782608695</v>
      </c>
      <c r="F175" s="8">
        <v>18</v>
      </c>
      <c r="G175" s="8">
        <v>30.956521739130451</v>
      </c>
      <c r="H175" s="8">
        <v>20</v>
      </c>
      <c r="I175" s="8">
        <v>176</v>
      </c>
      <c r="J175" s="8">
        <v>20</v>
      </c>
      <c r="K175" s="8">
        <v>264</v>
      </c>
      <c r="L175" s="8">
        <v>20</v>
      </c>
      <c r="M175" s="8">
        <v>264</v>
      </c>
      <c r="N175" s="8">
        <v>20</v>
      </c>
      <c r="O175" s="8">
        <v>440</v>
      </c>
      <c r="P175" s="8">
        <v>20</v>
      </c>
    </row>
    <row r="176" spans="2:16" ht="15.6" hidden="1" x14ac:dyDescent="0.3">
      <c r="D176" s="9">
        <v>23</v>
      </c>
      <c r="E176" s="8">
        <v>22.086956521739129</v>
      </c>
      <c r="F176" s="8">
        <v>18</v>
      </c>
      <c r="G176" s="8">
        <v>32.304347826086975</v>
      </c>
      <c r="H176" s="8">
        <v>20</v>
      </c>
      <c r="I176" s="8">
        <v>184</v>
      </c>
      <c r="J176" s="8">
        <v>20</v>
      </c>
      <c r="K176" s="8">
        <v>276</v>
      </c>
      <c r="L176" s="8">
        <v>20</v>
      </c>
      <c r="M176" s="8">
        <v>276</v>
      </c>
      <c r="N176" s="8">
        <v>20</v>
      </c>
      <c r="O176" s="8">
        <v>460</v>
      </c>
      <c r="P176" s="8">
        <v>20</v>
      </c>
    </row>
    <row r="177" spans="4:16" ht="15.6" hidden="1" x14ac:dyDescent="0.3">
      <c r="D177" s="9">
        <v>24</v>
      </c>
      <c r="E177" s="8">
        <v>23.043478260869563</v>
      </c>
      <c r="F177" s="8">
        <v>18</v>
      </c>
      <c r="G177" s="8">
        <v>33.652173913043498</v>
      </c>
      <c r="H177" s="8">
        <v>20</v>
      </c>
      <c r="I177" s="8">
        <v>192</v>
      </c>
      <c r="J177" s="8">
        <v>20</v>
      </c>
      <c r="K177" s="8">
        <v>288</v>
      </c>
      <c r="L177" s="8">
        <v>20</v>
      </c>
      <c r="M177" s="8">
        <v>288</v>
      </c>
      <c r="N177" s="8">
        <v>20</v>
      </c>
      <c r="O177" s="8">
        <v>480</v>
      </c>
      <c r="P177" s="8">
        <v>20</v>
      </c>
    </row>
    <row r="178" spans="4:16" ht="15.6" hidden="1" x14ac:dyDescent="0.3">
      <c r="D178" s="9">
        <v>25</v>
      </c>
      <c r="E178" s="8">
        <v>23.999999999999996</v>
      </c>
      <c r="F178" s="8">
        <v>18</v>
      </c>
      <c r="G178" s="8">
        <v>35</v>
      </c>
      <c r="H178" s="8">
        <v>20</v>
      </c>
      <c r="I178" s="8">
        <v>200</v>
      </c>
      <c r="J178" s="8">
        <v>20</v>
      </c>
      <c r="K178" s="8">
        <v>300</v>
      </c>
      <c r="L178" s="8">
        <v>20</v>
      </c>
      <c r="M178" s="8">
        <v>300</v>
      </c>
      <c r="N178" s="8">
        <v>20</v>
      </c>
      <c r="O178" s="8">
        <v>500</v>
      </c>
      <c r="P178" s="8">
        <v>20</v>
      </c>
    </row>
    <row r="179" spans="4:16" ht="15.6" hidden="1" x14ac:dyDescent="0.3">
      <c r="D179" s="9">
        <v>26</v>
      </c>
      <c r="E179" s="8">
        <v>25.439999999999998</v>
      </c>
      <c r="F179" s="8">
        <v>18</v>
      </c>
      <c r="G179" s="8">
        <v>37.200000000000003</v>
      </c>
      <c r="H179" s="8">
        <v>20</v>
      </c>
      <c r="I179" s="8">
        <v>208</v>
      </c>
      <c r="J179" s="8">
        <v>20</v>
      </c>
      <c r="K179" s="8">
        <v>312</v>
      </c>
      <c r="L179" s="8">
        <v>20</v>
      </c>
      <c r="M179" s="8">
        <v>312</v>
      </c>
      <c r="N179" s="8">
        <v>20</v>
      </c>
      <c r="O179" s="8">
        <v>520</v>
      </c>
      <c r="P179" s="8">
        <v>20</v>
      </c>
    </row>
    <row r="180" spans="4:16" ht="15.6" hidden="1" x14ac:dyDescent="0.3">
      <c r="D180" s="9">
        <v>27</v>
      </c>
      <c r="E180" s="8">
        <v>26.88</v>
      </c>
      <c r="F180" s="8">
        <v>18</v>
      </c>
      <c r="G180" s="8">
        <v>39.400000000000006</v>
      </c>
      <c r="H180" s="8">
        <v>20</v>
      </c>
      <c r="I180" s="8">
        <v>216</v>
      </c>
      <c r="J180" s="8">
        <v>20</v>
      </c>
      <c r="K180" s="8">
        <v>324</v>
      </c>
      <c r="L180" s="8">
        <v>20</v>
      </c>
      <c r="M180" s="8">
        <v>324</v>
      </c>
      <c r="N180" s="8">
        <v>20</v>
      </c>
      <c r="O180" s="8">
        <v>540</v>
      </c>
      <c r="P180" s="8">
        <v>20</v>
      </c>
    </row>
    <row r="181" spans="4:16" ht="15.6" hidden="1" x14ac:dyDescent="0.3">
      <c r="D181" s="9">
        <v>28</v>
      </c>
      <c r="E181" s="8">
        <v>28.32</v>
      </c>
      <c r="F181" s="8">
        <v>18</v>
      </c>
      <c r="G181" s="8">
        <v>41.600000000000009</v>
      </c>
      <c r="H181" s="8">
        <v>20</v>
      </c>
      <c r="I181" s="8">
        <v>224</v>
      </c>
      <c r="J181" s="8">
        <v>20</v>
      </c>
      <c r="K181" s="8">
        <v>336</v>
      </c>
      <c r="L181" s="8">
        <v>20</v>
      </c>
      <c r="M181" s="8">
        <v>336</v>
      </c>
      <c r="N181" s="8">
        <v>20</v>
      </c>
      <c r="O181" s="8">
        <v>560</v>
      </c>
      <c r="P181" s="8">
        <v>20</v>
      </c>
    </row>
    <row r="182" spans="4:16" ht="15.6" hidden="1" x14ac:dyDescent="0.3">
      <c r="D182" s="9">
        <v>29</v>
      </c>
      <c r="E182" s="8">
        <v>29.76</v>
      </c>
      <c r="F182" s="8">
        <v>18</v>
      </c>
      <c r="G182" s="8">
        <v>43.800000000000011</v>
      </c>
      <c r="H182" s="8">
        <v>20</v>
      </c>
      <c r="I182" s="8">
        <v>232</v>
      </c>
      <c r="J182" s="8">
        <v>20</v>
      </c>
      <c r="K182" s="8">
        <v>348</v>
      </c>
      <c r="L182" s="8">
        <v>20</v>
      </c>
      <c r="M182" s="8">
        <v>348</v>
      </c>
      <c r="N182" s="8">
        <v>20</v>
      </c>
      <c r="O182" s="8">
        <v>580</v>
      </c>
      <c r="P182" s="8">
        <v>20</v>
      </c>
    </row>
    <row r="183" spans="4:16" ht="15.6" hidden="1" x14ac:dyDescent="0.3">
      <c r="D183" s="9">
        <v>30</v>
      </c>
      <c r="E183" s="8">
        <v>31.200000000000003</v>
      </c>
      <c r="F183" s="8">
        <v>18</v>
      </c>
      <c r="G183" s="8">
        <v>46.000000000000014</v>
      </c>
      <c r="H183" s="8">
        <v>20</v>
      </c>
      <c r="I183" s="8">
        <v>240</v>
      </c>
      <c r="J183" s="8">
        <v>20</v>
      </c>
      <c r="K183" s="8">
        <v>360</v>
      </c>
      <c r="L183" s="8">
        <v>20</v>
      </c>
      <c r="M183" s="8">
        <v>360</v>
      </c>
      <c r="N183" s="8">
        <v>20</v>
      </c>
      <c r="O183" s="8">
        <v>600</v>
      </c>
      <c r="P183" s="8">
        <v>20</v>
      </c>
    </row>
    <row r="184" spans="4:16" ht="15.6" hidden="1" x14ac:dyDescent="0.3">
      <c r="D184" s="9">
        <v>31</v>
      </c>
      <c r="E184" s="8">
        <v>32.64</v>
      </c>
      <c r="F184" s="8">
        <v>18</v>
      </c>
      <c r="G184" s="8">
        <v>48.200000000000017</v>
      </c>
      <c r="H184" s="8">
        <v>20</v>
      </c>
      <c r="I184" s="8">
        <v>248</v>
      </c>
      <c r="J184" s="8">
        <v>20</v>
      </c>
      <c r="K184" s="8">
        <v>372</v>
      </c>
      <c r="L184" s="8">
        <v>20</v>
      </c>
      <c r="M184" s="8">
        <v>372</v>
      </c>
      <c r="N184" s="8">
        <v>20</v>
      </c>
      <c r="O184" s="8">
        <v>620</v>
      </c>
      <c r="P184" s="8">
        <v>20</v>
      </c>
    </row>
    <row r="185" spans="4:16" ht="15.6" hidden="1" x14ac:dyDescent="0.3">
      <c r="D185" s="9">
        <v>32</v>
      </c>
      <c r="E185" s="8">
        <v>34.08</v>
      </c>
      <c r="F185" s="8">
        <v>18</v>
      </c>
      <c r="G185" s="8">
        <v>50.40000000000002</v>
      </c>
      <c r="H185" s="8">
        <v>20</v>
      </c>
      <c r="I185" s="8">
        <v>256</v>
      </c>
      <c r="J185" s="8">
        <v>20</v>
      </c>
      <c r="K185" s="8">
        <v>384</v>
      </c>
      <c r="L185" s="8">
        <v>20</v>
      </c>
      <c r="M185" s="8">
        <v>384</v>
      </c>
      <c r="N185" s="8">
        <v>20</v>
      </c>
      <c r="O185" s="8">
        <v>640</v>
      </c>
      <c r="P185" s="8">
        <v>20</v>
      </c>
    </row>
    <row r="186" spans="4:16" ht="15.6" hidden="1" x14ac:dyDescent="0.3">
      <c r="D186" s="9">
        <v>33</v>
      </c>
      <c r="E186" s="8">
        <v>35.519999999999996</v>
      </c>
      <c r="F186" s="8">
        <v>18</v>
      </c>
      <c r="G186" s="8">
        <v>52.600000000000023</v>
      </c>
      <c r="H186" s="8">
        <v>20</v>
      </c>
      <c r="I186" s="8">
        <v>264</v>
      </c>
      <c r="J186" s="8">
        <v>20</v>
      </c>
      <c r="K186" s="8">
        <v>396</v>
      </c>
      <c r="L186" s="8">
        <v>20</v>
      </c>
      <c r="M186" s="8">
        <v>396</v>
      </c>
      <c r="N186" s="8">
        <v>20</v>
      </c>
      <c r="O186" s="8">
        <v>660</v>
      </c>
      <c r="P186" s="8">
        <v>20</v>
      </c>
    </row>
    <row r="187" spans="4:16" ht="15.6" hidden="1" x14ac:dyDescent="0.3">
      <c r="D187" s="9">
        <v>34</v>
      </c>
      <c r="E187" s="8">
        <v>36.959999999999994</v>
      </c>
      <c r="F187" s="8">
        <v>18</v>
      </c>
      <c r="G187" s="8">
        <v>54.800000000000026</v>
      </c>
      <c r="H187" s="8">
        <v>20</v>
      </c>
      <c r="I187" s="8">
        <v>272</v>
      </c>
      <c r="J187" s="8">
        <v>20</v>
      </c>
      <c r="K187" s="8">
        <v>408</v>
      </c>
      <c r="L187" s="8">
        <v>20</v>
      </c>
      <c r="M187" s="8">
        <v>408</v>
      </c>
      <c r="N187" s="8">
        <v>20</v>
      </c>
      <c r="O187" s="8">
        <v>680</v>
      </c>
      <c r="P187" s="8">
        <v>20</v>
      </c>
    </row>
    <row r="188" spans="4:16" ht="15.6" hidden="1" x14ac:dyDescent="0.3">
      <c r="D188" s="9">
        <v>35</v>
      </c>
      <c r="E188" s="8">
        <v>38.399999999999991</v>
      </c>
      <c r="F188" s="8">
        <v>18</v>
      </c>
      <c r="G188" s="8">
        <v>57.000000000000028</v>
      </c>
      <c r="H188" s="8">
        <v>20</v>
      </c>
      <c r="I188" s="8">
        <v>280</v>
      </c>
      <c r="J188" s="8">
        <v>20</v>
      </c>
      <c r="K188" s="8">
        <v>420</v>
      </c>
      <c r="L188" s="8">
        <v>20</v>
      </c>
      <c r="M188" s="8">
        <v>420</v>
      </c>
      <c r="N188" s="8">
        <v>20</v>
      </c>
      <c r="O188" s="8">
        <v>700</v>
      </c>
      <c r="P188" s="8">
        <v>20</v>
      </c>
    </row>
    <row r="189" spans="4:16" ht="15.6" hidden="1" x14ac:dyDescent="0.3">
      <c r="D189" s="9">
        <v>36</v>
      </c>
      <c r="E189" s="8">
        <v>39.839999999999989</v>
      </c>
      <c r="F189" s="8">
        <v>18</v>
      </c>
      <c r="G189" s="8">
        <v>59.200000000000031</v>
      </c>
      <c r="H189" s="8">
        <v>20</v>
      </c>
      <c r="I189" s="8">
        <v>288</v>
      </c>
      <c r="J189" s="8">
        <v>20</v>
      </c>
      <c r="K189" s="8">
        <v>432</v>
      </c>
      <c r="L189" s="8">
        <v>20</v>
      </c>
      <c r="M189" s="8">
        <v>432</v>
      </c>
      <c r="N189" s="8">
        <v>20</v>
      </c>
      <c r="O189" s="8">
        <v>720</v>
      </c>
      <c r="P189" s="8">
        <v>20</v>
      </c>
    </row>
    <row r="190" spans="4:16" ht="15.6" hidden="1" x14ac:dyDescent="0.3">
      <c r="D190" s="9">
        <v>37</v>
      </c>
      <c r="E190" s="8">
        <v>41.279999999999987</v>
      </c>
      <c r="F190" s="8">
        <v>18</v>
      </c>
      <c r="G190" s="8">
        <v>61.400000000000034</v>
      </c>
      <c r="H190" s="8">
        <v>20</v>
      </c>
      <c r="I190" s="8">
        <v>296</v>
      </c>
      <c r="J190" s="8">
        <v>20</v>
      </c>
      <c r="K190" s="8">
        <v>444</v>
      </c>
      <c r="L190" s="8">
        <v>20</v>
      </c>
      <c r="M190" s="8">
        <v>444</v>
      </c>
      <c r="N190" s="8">
        <v>20</v>
      </c>
      <c r="O190" s="8">
        <v>740</v>
      </c>
      <c r="P190" s="8">
        <v>20</v>
      </c>
    </row>
    <row r="191" spans="4:16" ht="15.6" hidden="1" x14ac:dyDescent="0.3">
      <c r="D191" s="9">
        <v>38</v>
      </c>
      <c r="E191" s="8">
        <v>42.719999999999985</v>
      </c>
      <c r="F191" s="8">
        <v>18</v>
      </c>
      <c r="G191" s="8">
        <v>63.600000000000037</v>
      </c>
      <c r="H191" s="8">
        <v>20</v>
      </c>
      <c r="I191" s="8">
        <v>304</v>
      </c>
      <c r="J191" s="8">
        <v>20</v>
      </c>
      <c r="K191" s="8">
        <v>456</v>
      </c>
      <c r="L191" s="8">
        <v>20</v>
      </c>
      <c r="M191" s="8">
        <v>456</v>
      </c>
      <c r="N191" s="8">
        <v>20</v>
      </c>
      <c r="O191" s="8">
        <v>760</v>
      </c>
      <c r="P191" s="8">
        <v>20</v>
      </c>
    </row>
    <row r="192" spans="4:16" ht="15.6" hidden="1" x14ac:dyDescent="0.3">
      <c r="D192" s="9">
        <v>39</v>
      </c>
      <c r="E192" s="8">
        <v>44.159999999999982</v>
      </c>
      <c r="F192" s="8">
        <v>18</v>
      </c>
      <c r="G192" s="8">
        <v>65.80000000000004</v>
      </c>
      <c r="H192" s="8">
        <v>20</v>
      </c>
      <c r="I192" s="8">
        <v>312</v>
      </c>
      <c r="J192" s="8">
        <v>20</v>
      </c>
      <c r="K192" s="8">
        <v>468</v>
      </c>
      <c r="L192" s="8">
        <v>20</v>
      </c>
      <c r="M192" s="8">
        <v>468</v>
      </c>
      <c r="N192" s="8">
        <v>20</v>
      </c>
      <c r="O192" s="8">
        <v>780</v>
      </c>
      <c r="P192" s="8">
        <v>20</v>
      </c>
    </row>
    <row r="193" spans="4:16" ht="15.6" hidden="1" x14ac:dyDescent="0.3">
      <c r="D193" s="9">
        <v>40</v>
      </c>
      <c r="E193" s="8">
        <v>45.59999999999998</v>
      </c>
      <c r="F193" s="8">
        <v>18</v>
      </c>
      <c r="G193" s="8">
        <v>68.000000000000043</v>
      </c>
      <c r="H193" s="8">
        <v>20</v>
      </c>
      <c r="I193" s="8">
        <v>320</v>
      </c>
      <c r="J193" s="8">
        <v>20</v>
      </c>
      <c r="K193" s="8">
        <v>480</v>
      </c>
      <c r="L193" s="8">
        <v>20</v>
      </c>
      <c r="M193" s="8">
        <v>480</v>
      </c>
      <c r="N193" s="8">
        <v>20</v>
      </c>
      <c r="O193" s="8">
        <v>800</v>
      </c>
      <c r="P193" s="8">
        <v>20</v>
      </c>
    </row>
    <row r="194" spans="4:16" ht="15.6" hidden="1" x14ac:dyDescent="0.3">
      <c r="D194" s="9">
        <v>41</v>
      </c>
      <c r="E194" s="8">
        <v>47.039999999999978</v>
      </c>
      <c r="F194" s="8">
        <v>18</v>
      </c>
      <c r="G194" s="8">
        <v>70.200000000000045</v>
      </c>
      <c r="H194" s="8">
        <v>20</v>
      </c>
      <c r="I194" s="8">
        <v>328</v>
      </c>
      <c r="J194" s="8">
        <v>20</v>
      </c>
      <c r="K194" s="8">
        <v>492</v>
      </c>
      <c r="L194" s="8">
        <v>20</v>
      </c>
      <c r="M194" s="8">
        <v>492</v>
      </c>
      <c r="N194" s="8">
        <v>20</v>
      </c>
      <c r="O194" s="8">
        <v>820</v>
      </c>
      <c r="P194" s="8">
        <v>20</v>
      </c>
    </row>
    <row r="195" spans="4:16" ht="15.6" hidden="1" x14ac:dyDescent="0.3">
      <c r="D195" s="9">
        <v>42</v>
      </c>
      <c r="E195" s="8">
        <v>48.479999999999976</v>
      </c>
      <c r="F195" s="8">
        <v>18</v>
      </c>
      <c r="G195" s="8">
        <v>72.400000000000048</v>
      </c>
      <c r="H195" s="8">
        <v>20</v>
      </c>
      <c r="I195" s="8">
        <v>336</v>
      </c>
      <c r="J195" s="8">
        <v>20</v>
      </c>
      <c r="K195" s="8">
        <v>504</v>
      </c>
      <c r="L195" s="8">
        <v>20</v>
      </c>
      <c r="M195" s="8">
        <v>504</v>
      </c>
      <c r="N195" s="8">
        <v>20</v>
      </c>
      <c r="O195" s="8">
        <v>840</v>
      </c>
      <c r="P195" s="8">
        <v>20</v>
      </c>
    </row>
    <row r="196" spans="4:16" ht="15.6" hidden="1" x14ac:dyDescent="0.3">
      <c r="D196" s="9">
        <v>43</v>
      </c>
      <c r="E196" s="8">
        <v>49.919999999999973</v>
      </c>
      <c r="F196" s="8">
        <v>18</v>
      </c>
      <c r="G196" s="8">
        <v>74.600000000000051</v>
      </c>
      <c r="H196" s="8">
        <v>20</v>
      </c>
      <c r="I196" s="8">
        <v>344</v>
      </c>
      <c r="J196" s="8">
        <v>20</v>
      </c>
      <c r="K196" s="8">
        <v>516</v>
      </c>
      <c r="L196" s="8">
        <v>20</v>
      </c>
      <c r="M196" s="8">
        <v>516</v>
      </c>
      <c r="N196" s="8">
        <v>20</v>
      </c>
      <c r="O196" s="8">
        <v>860</v>
      </c>
      <c r="P196" s="8">
        <v>20</v>
      </c>
    </row>
    <row r="197" spans="4:16" ht="15.6" hidden="1" x14ac:dyDescent="0.3">
      <c r="D197" s="9">
        <v>44</v>
      </c>
      <c r="E197" s="8">
        <v>51.359999999999971</v>
      </c>
      <c r="F197" s="8">
        <v>18</v>
      </c>
      <c r="G197" s="8">
        <v>76.800000000000054</v>
      </c>
      <c r="H197" s="8">
        <v>20</v>
      </c>
      <c r="I197" s="8">
        <v>352</v>
      </c>
      <c r="J197" s="8">
        <v>20</v>
      </c>
      <c r="K197" s="8">
        <v>528</v>
      </c>
      <c r="L197" s="8">
        <v>20</v>
      </c>
      <c r="M197" s="8">
        <v>528</v>
      </c>
      <c r="N197" s="8">
        <v>20</v>
      </c>
      <c r="O197" s="8">
        <v>880</v>
      </c>
      <c r="P197" s="8">
        <v>20</v>
      </c>
    </row>
    <row r="198" spans="4:16" ht="15.6" hidden="1" x14ac:dyDescent="0.3">
      <c r="D198" s="9">
        <v>45</v>
      </c>
      <c r="E198" s="8">
        <v>52.799999999999969</v>
      </c>
      <c r="F198" s="8">
        <v>18</v>
      </c>
      <c r="G198" s="8">
        <v>79.000000000000057</v>
      </c>
      <c r="H198" s="8">
        <v>20</v>
      </c>
      <c r="I198" s="8">
        <v>360</v>
      </c>
      <c r="J198" s="8">
        <v>20</v>
      </c>
      <c r="K198" s="8">
        <v>540</v>
      </c>
      <c r="L198" s="8">
        <v>20</v>
      </c>
      <c r="M198" s="8">
        <v>540</v>
      </c>
      <c r="N198" s="8">
        <v>20</v>
      </c>
      <c r="O198" s="8">
        <v>900</v>
      </c>
      <c r="P198" s="8">
        <v>20</v>
      </c>
    </row>
    <row r="199" spans="4:16" ht="15.6" hidden="1" x14ac:dyDescent="0.3">
      <c r="D199" s="9">
        <v>46</v>
      </c>
      <c r="E199" s="8">
        <v>54.239999999999966</v>
      </c>
      <c r="F199" s="8">
        <v>18</v>
      </c>
      <c r="G199" s="8">
        <v>81.20000000000006</v>
      </c>
      <c r="H199" s="8">
        <v>20</v>
      </c>
      <c r="I199" s="8">
        <v>368</v>
      </c>
      <c r="J199" s="8">
        <v>20</v>
      </c>
      <c r="K199" s="8">
        <v>552</v>
      </c>
      <c r="L199" s="8">
        <v>20</v>
      </c>
      <c r="M199" s="8">
        <v>552</v>
      </c>
      <c r="N199" s="8">
        <v>20</v>
      </c>
      <c r="O199" s="8">
        <v>920</v>
      </c>
      <c r="P199" s="8">
        <v>20</v>
      </c>
    </row>
    <row r="200" spans="4:16" ht="15.6" hidden="1" x14ac:dyDescent="0.3">
      <c r="D200" s="9">
        <v>47</v>
      </c>
      <c r="E200" s="8">
        <v>55.679999999999964</v>
      </c>
      <c r="F200" s="8">
        <v>18</v>
      </c>
      <c r="G200" s="8">
        <v>83.400000000000063</v>
      </c>
      <c r="H200" s="8">
        <v>20</v>
      </c>
      <c r="I200" s="8">
        <v>376</v>
      </c>
      <c r="J200" s="8">
        <v>20</v>
      </c>
      <c r="K200" s="8">
        <v>564</v>
      </c>
      <c r="L200" s="8">
        <v>20</v>
      </c>
      <c r="M200" s="8">
        <v>564</v>
      </c>
      <c r="N200" s="8">
        <v>20</v>
      </c>
      <c r="O200" s="8">
        <v>940</v>
      </c>
      <c r="P200" s="8">
        <v>20</v>
      </c>
    </row>
    <row r="201" spans="4:16" ht="15.6" hidden="1" x14ac:dyDescent="0.3">
      <c r="D201" s="9">
        <v>48</v>
      </c>
      <c r="E201" s="8">
        <v>57.119999999999962</v>
      </c>
      <c r="F201" s="8">
        <v>18</v>
      </c>
      <c r="G201" s="8">
        <v>85.600000000000065</v>
      </c>
      <c r="H201" s="8">
        <v>20</v>
      </c>
      <c r="I201" s="8">
        <v>384</v>
      </c>
      <c r="J201" s="8">
        <v>20</v>
      </c>
      <c r="K201" s="8">
        <v>576</v>
      </c>
      <c r="L201" s="8">
        <v>20</v>
      </c>
      <c r="M201" s="8">
        <v>576</v>
      </c>
      <c r="N201" s="8">
        <v>20</v>
      </c>
      <c r="O201" s="8">
        <v>960</v>
      </c>
      <c r="P201" s="8">
        <v>20</v>
      </c>
    </row>
    <row r="202" spans="4:16" ht="15.6" hidden="1" x14ac:dyDescent="0.3">
      <c r="D202" s="9">
        <v>49</v>
      </c>
      <c r="E202" s="8">
        <v>58.55999999999996</v>
      </c>
      <c r="F202" s="8">
        <v>18</v>
      </c>
      <c r="G202" s="8">
        <v>87.800000000000068</v>
      </c>
      <c r="H202" s="8">
        <v>20</v>
      </c>
      <c r="I202" s="8">
        <v>392</v>
      </c>
      <c r="J202" s="8">
        <v>20</v>
      </c>
      <c r="K202" s="8">
        <v>588</v>
      </c>
      <c r="L202" s="8">
        <v>20</v>
      </c>
      <c r="M202" s="8">
        <v>588</v>
      </c>
      <c r="N202" s="8">
        <v>20</v>
      </c>
      <c r="O202" s="8">
        <v>980</v>
      </c>
      <c r="P202" s="8">
        <v>20</v>
      </c>
    </row>
    <row r="203" spans="4:16" ht="15.6" hidden="1" x14ac:dyDescent="0.3">
      <c r="D203" s="9">
        <v>50</v>
      </c>
      <c r="E203" s="8">
        <v>59.999999999999957</v>
      </c>
      <c r="F203" s="8">
        <v>18</v>
      </c>
      <c r="G203" s="8">
        <v>90</v>
      </c>
      <c r="H203" s="8">
        <v>20</v>
      </c>
      <c r="I203" s="8">
        <v>400</v>
      </c>
      <c r="J203" s="8">
        <v>20</v>
      </c>
      <c r="K203" s="8">
        <v>600</v>
      </c>
      <c r="L203" s="8">
        <v>20</v>
      </c>
      <c r="M203" s="8">
        <v>600</v>
      </c>
      <c r="N203" s="8">
        <v>20</v>
      </c>
      <c r="O203" s="8">
        <v>1000</v>
      </c>
      <c r="P203" s="8">
        <v>20</v>
      </c>
    </row>
    <row r="204" spans="4:16" ht="15.6" hidden="1" x14ac:dyDescent="0.3">
      <c r="D204" s="9">
        <v>51</v>
      </c>
      <c r="E204" s="8">
        <v>61.19999999999996</v>
      </c>
      <c r="F204" s="8">
        <v>18</v>
      </c>
      <c r="G204" s="8">
        <v>92</v>
      </c>
      <c r="H204" s="8">
        <v>20</v>
      </c>
      <c r="I204" s="8">
        <v>408</v>
      </c>
      <c r="J204" s="8">
        <v>20</v>
      </c>
      <c r="K204" s="8">
        <v>612</v>
      </c>
      <c r="L204" s="8">
        <v>20</v>
      </c>
      <c r="M204" s="8">
        <v>612</v>
      </c>
      <c r="N204" s="8">
        <v>20</v>
      </c>
      <c r="O204" s="8">
        <v>1020</v>
      </c>
      <c r="P204" s="8">
        <v>20</v>
      </c>
    </row>
    <row r="205" spans="4:16" ht="15.6" hidden="1" x14ac:dyDescent="0.3">
      <c r="D205" s="9">
        <v>52</v>
      </c>
      <c r="E205" s="8">
        <v>62.399999999999963</v>
      </c>
      <c r="F205" s="8">
        <v>18</v>
      </c>
      <c r="G205" s="8">
        <v>94</v>
      </c>
      <c r="H205" s="8">
        <v>20</v>
      </c>
      <c r="I205" s="8">
        <v>416</v>
      </c>
      <c r="J205" s="8">
        <v>20</v>
      </c>
      <c r="K205" s="8">
        <v>624</v>
      </c>
      <c r="L205" s="8">
        <v>20</v>
      </c>
      <c r="M205" s="8">
        <v>624</v>
      </c>
      <c r="N205" s="8">
        <v>20</v>
      </c>
      <c r="O205" s="8">
        <v>1040</v>
      </c>
      <c r="P205" s="8">
        <v>20</v>
      </c>
    </row>
    <row r="206" spans="4:16" ht="15.6" hidden="1" x14ac:dyDescent="0.3">
      <c r="D206" s="9">
        <v>53</v>
      </c>
      <c r="E206" s="8">
        <v>63.599999999999966</v>
      </c>
      <c r="F206" s="8">
        <v>18</v>
      </c>
      <c r="G206" s="8">
        <v>96</v>
      </c>
      <c r="H206" s="8">
        <v>20</v>
      </c>
      <c r="I206" s="8">
        <v>424</v>
      </c>
      <c r="J206" s="8">
        <v>20</v>
      </c>
      <c r="K206" s="8">
        <v>636</v>
      </c>
      <c r="L206" s="8">
        <v>20</v>
      </c>
      <c r="M206" s="8">
        <v>636</v>
      </c>
      <c r="N206" s="8">
        <v>20</v>
      </c>
      <c r="O206" s="8">
        <v>1060</v>
      </c>
      <c r="P206" s="8">
        <v>20</v>
      </c>
    </row>
    <row r="207" spans="4:16" ht="15.6" hidden="1" x14ac:dyDescent="0.3">
      <c r="D207" s="9">
        <v>54</v>
      </c>
      <c r="E207" s="8">
        <v>64.799999999999969</v>
      </c>
      <c r="F207" s="8">
        <v>18</v>
      </c>
      <c r="G207" s="8">
        <v>98</v>
      </c>
      <c r="H207" s="8">
        <v>20</v>
      </c>
      <c r="I207" s="8">
        <v>432</v>
      </c>
      <c r="J207" s="8">
        <v>20</v>
      </c>
      <c r="K207" s="8">
        <v>648</v>
      </c>
      <c r="L207" s="8">
        <v>20</v>
      </c>
      <c r="M207" s="8">
        <v>648</v>
      </c>
      <c r="N207" s="8">
        <v>20</v>
      </c>
      <c r="O207" s="8">
        <v>1080</v>
      </c>
      <c r="P207" s="8">
        <v>20</v>
      </c>
    </row>
    <row r="208" spans="4:16" ht="15.6" hidden="1" x14ac:dyDescent="0.3">
      <c r="D208" s="9">
        <v>55</v>
      </c>
      <c r="E208" s="8">
        <v>65.999999999999972</v>
      </c>
      <c r="F208" s="8">
        <v>18</v>
      </c>
      <c r="G208" s="8">
        <v>100</v>
      </c>
      <c r="H208" s="8">
        <v>20</v>
      </c>
      <c r="I208" s="8">
        <v>440</v>
      </c>
      <c r="J208" s="8">
        <v>20</v>
      </c>
      <c r="K208" s="8">
        <v>660</v>
      </c>
      <c r="L208" s="8">
        <v>20</v>
      </c>
      <c r="M208" s="8">
        <v>660</v>
      </c>
      <c r="N208" s="8">
        <v>20</v>
      </c>
      <c r="O208" s="8">
        <v>1100</v>
      </c>
      <c r="P208" s="8">
        <v>20</v>
      </c>
    </row>
    <row r="209" spans="4:16" ht="15.6" hidden="1" x14ac:dyDescent="0.3">
      <c r="D209" s="9">
        <v>56</v>
      </c>
      <c r="E209" s="8">
        <v>67.199999999999974</v>
      </c>
      <c r="F209" s="8">
        <v>18</v>
      </c>
      <c r="G209" s="8">
        <v>102</v>
      </c>
      <c r="H209" s="8">
        <v>20</v>
      </c>
      <c r="I209" s="8">
        <v>448</v>
      </c>
      <c r="J209" s="8">
        <v>20</v>
      </c>
      <c r="K209" s="8">
        <v>672</v>
      </c>
      <c r="L209" s="8">
        <v>20</v>
      </c>
      <c r="M209" s="8">
        <v>672</v>
      </c>
      <c r="N209" s="8">
        <v>20</v>
      </c>
      <c r="O209" s="8">
        <v>1120</v>
      </c>
      <c r="P209" s="8">
        <v>20</v>
      </c>
    </row>
    <row r="210" spans="4:16" ht="15.6" hidden="1" x14ac:dyDescent="0.3">
      <c r="D210" s="9">
        <v>57</v>
      </c>
      <c r="E210" s="8">
        <v>68.399999999999977</v>
      </c>
      <c r="F210" s="8">
        <v>18</v>
      </c>
      <c r="G210" s="8">
        <v>104</v>
      </c>
      <c r="H210" s="8">
        <v>20</v>
      </c>
      <c r="I210" s="8">
        <v>456</v>
      </c>
      <c r="J210" s="8">
        <v>20</v>
      </c>
      <c r="K210" s="8">
        <v>684</v>
      </c>
      <c r="L210" s="8">
        <v>20</v>
      </c>
      <c r="M210" s="8">
        <v>684</v>
      </c>
      <c r="N210" s="8">
        <v>20</v>
      </c>
      <c r="O210" s="8">
        <v>1140</v>
      </c>
      <c r="P210" s="8">
        <v>20</v>
      </c>
    </row>
    <row r="211" spans="4:16" ht="15.6" hidden="1" x14ac:dyDescent="0.3">
      <c r="D211" s="9">
        <v>58</v>
      </c>
      <c r="E211" s="8">
        <v>69.59999999999998</v>
      </c>
      <c r="F211" s="8">
        <v>18</v>
      </c>
      <c r="G211" s="8">
        <v>106</v>
      </c>
      <c r="H211" s="8">
        <v>20</v>
      </c>
      <c r="I211" s="8">
        <v>464</v>
      </c>
      <c r="J211" s="8">
        <v>20</v>
      </c>
      <c r="K211" s="8">
        <v>696</v>
      </c>
      <c r="L211" s="8">
        <v>20</v>
      </c>
      <c r="M211" s="8">
        <v>696</v>
      </c>
      <c r="N211" s="8">
        <v>20</v>
      </c>
      <c r="O211" s="8">
        <v>1160</v>
      </c>
      <c r="P211" s="8">
        <v>20</v>
      </c>
    </row>
    <row r="212" spans="4:16" ht="15.6" hidden="1" x14ac:dyDescent="0.3">
      <c r="D212" s="9">
        <v>59</v>
      </c>
      <c r="E212" s="8">
        <v>70.799999999999983</v>
      </c>
      <c r="F212" s="8">
        <v>18</v>
      </c>
      <c r="G212" s="8">
        <v>108</v>
      </c>
      <c r="H212" s="8">
        <v>20</v>
      </c>
      <c r="I212" s="8">
        <v>472</v>
      </c>
      <c r="J212" s="8">
        <v>20</v>
      </c>
      <c r="K212" s="8">
        <v>708</v>
      </c>
      <c r="L212" s="8">
        <v>20</v>
      </c>
      <c r="M212" s="8">
        <v>708</v>
      </c>
      <c r="N212" s="8">
        <v>20</v>
      </c>
      <c r="O212" s="8">
        <v>1180</v>
      </c>
      <c r="P212" s="8">
        <v>20</v>
      </c>
    </row>
    <row r="213" spans="4:16" ht="15.6" hidden="1" x14ac:dyDescent="0.3">
      <c r="D213" s="9">
        <v>60</v>
      </c>
      <c r="E213" s="8">
        <v>71.999999999999986</v>
      </c>
      <c r="F213" s="8">
        <v>18</v>
      </c>
      <c r="G213" s="8">
        <v>110</v>
      </c>
      <c r="H213" s="8">
        <v>20</v>
      </c>
      <c r="I213" s="8">
        <v>480</v>
      </c>
      <c r="J213" s="8">
        <v>20</v>
      </c>
      <c r="K213" s="8">
        <v>720</v>
      </c>
      <c r="L213" s="8">
        <v>20</v>
      </c>
      <c r="M213" s="8">
        <v>720</v>
      </c>
      <c r="N213" s="8">
        <v>20</v>
      </c>
      <c r="O213" s="8">
        <v>1200</v>
      </c>
      <c r="P213" s="8">
        <v>20</v>
      </c>
    </row>
    <row r="214" spans="4:16" ht="15.6" hidden="1" x14ac:dyDescent="0.3">
      <c r="D214" s="9">
        <v>61</v>
      </c>
      <c r="E214" s="8">
        <v>73.199999999999989</v>
      </c>
      <c r="F214" s="8">
        <v>18</v>
      </c>
      <c r="G214" s="8">
        <v>112</v>
      </c>
      <c r="H214" s="8">
        <v>20</v>
      </c>
      <c r="I214" s="8">
        <v>488</v>
      </c>
      <c r="J214" s="8">
        <v>20</v>
      </c>
      <c r="K214" s="8">
        <v>732</v>
      </c>
      <c r="L214" s="8">
        <v>20</v>
      </c>
      <c r="M214" s="8">
        <v>732</v>
      </c>
      <c r="N214" s="8">
        <v>20</v>
      </c>
      <c r="O214" s="8">
        <v>1220</v>
      </c>
      <c r="P214" s="8">
        <v>20</v>
      </c>
    </row>
    <row r="215" spans="4:16" ht="15.6" hidden="1" x14ac:dyDescent="0.3">
      <c r="D215" s="9">
        <v>62</v>
      </c>
      <c r="E215" s="8">
        <v>74.399999999999991</v>
      </c>
      <c r="F215" s="8">
        <v>18</v>
      </c>
      <c r="G215" s="8">
        <v>114</v>
      </c>
      <c r="H215" s="8">
        <v>20</v>
      </c>
      <c r="I215" s="8">
        <v>496</v>
      </c>
      <c r="J215" s="8">
        <v>20</v>
      </c>
      <c r="K215" s="8">
        <v>744</v>
      </c>
      <c r="L215" s="8">
        <v>20</v>
      </c>
      <c r="M215" s="8">
        <v>744</v>
      </c>
      <c r="N215" s="8">
        <v>20</v>
      </c>
      <c r="O215" s="8">
        <v>1240</v>
      </c>
      <c r="P215" s="8">
        <v>20</v>
      </c>
    </row>
    <row r="216" spans="4:16" ht="15.6" hidden="1" x14ac:dyDescent="0.3">
      <c r="D216" s="9">
        <v>63</v>
      </c>
      <c r="E216" s="8">
        <v>75.599999999999994</v>
      </c>
      <c r="F216" s="8">
        <v>18</v>
      </c>
      <c r="G216" s="8">
        <v>116</v>
      </c>
      <c r="H216" s="8">
        <v>20</v>
      </c>
      <c r="I216" s="8">
        <v>504</v>
      </c>
      <c r="J216" s="8">
        <v>20</v>
      </c>
      <c r="K216" s="8">
        <v>756</v>
      </c>
      <c r="L216" s="8">
        <v>20</v>
      </c>
      <c r="M216" s="8">
        <v>756</v>
      </c>
      <c r="N216" s="8">
        <v>20</v>
      </c>
      <c r="O216" s="8">
        <v>1260</v>
      </c>
      <c r="P216" s="8">
        <v>20</v>
      </c>
    </row>
    <row r="217" spans="4:16" ht="15.6" hidden="1" x14ac:dyDescent="0.3">
      <c r="D217" s="9">
        <v>64</v>
      </c>
      <c r="E217" s="8">
        <v>76.8</v>
      </c>
      <c r="F217" s="8">
        <v>18</v>
      </c>
      <c r="G217" s="8">
        <v>118</v>
      </c>
      <c r="H217" s="8">
        <v>20</v>
      </c>
      <c r="I217" s="8">
        <v>512</v>
      </c>
      <c r="J217" s="8">
        <v>20</v>
      </c>
      <c r="K217" s="8">
        <v>768</v>
      </c>
      <c r="L217" s="8">
        <v>20</v>
      </c>
      <c r="M217" s="8">
        <v>768</v>
      </c>
      <c r="N217" s="8">
        <v>20</v>
      </c>
      <c r="O217" s="8">
        <v>1280</v>
      </c>
      <c r="P217" s="8">
        <v>20</v>
      </c>
    </row>
    <row r="218" spans="4:16" ht="15.6" hidden="1" x14ac:dyDescent="0.3">
      <c r="D218" s="9">
        <v>65</v>
      </c>
      <c r="E218" s="8">
        <v>78</v>
      </c>
      <c r="F218" s="8">
        <v>18</v>
      </c>
      <c r="G218" s="8">
        <v>120</v>
      </c>
      <c r="H218" s="8">
        <v>20</v>
      </c>
      <c r="I218" s="8">
        <v>520</v>
      </c>
      <c r="J218" s="8">
        <v>20</v>
      </c>
      <c r="K218" s="8">
        <v>780</v>
      </c>
      <c r="L218" s="8">
        <v>20</v>
      </c>
      <c r="M218" s="8">
        <v>780</v>
      </c>
      <c r="N218" s="8">
        <v>20</v>
      </c>
      <c r="O218" s="8">
        <v>1300</v>
      </c>
      <c r="P218" s="8">
        <v>20</v>
      </c>
    </row>
    <row r="219" spans="4:16" ht="15.6" hidden="1" x14ac:dyDescent="0.3">
      <c r="D219" s="9">
        <v>66</v>
      </c>
      <c r="E219" s="8">
        <v>79.2</v>
      </c>
      <c r="F219" s="8">
        <v>18</v>
      </c>
      <c r="G219" s="8">
        <v>122</v>
      </c>
      <c r="H219" s="8">
        <v>20</v>
      </c>
      <c r="I219" s="8">
        <v>528</v>
      </c>
      <c r="J219" s="8">
        <v>20</v>
      </c>
      <c r="K219" s="8">
        <v>792</v>
      </c>
      <c r="L219" s="8">
        <v>20</v>
      </c>
      <c r="M219" s="8">
        <v>792</v>
      </c>
      <c r="N219" s="8">
        <v>20</v>
      </c>
      <c r="O219" s="8">
        <v>1320</v>
      </c>
      <c r="P219" s="8">
        <v>20</v>
      </c>
    </row>
    <row r="220" spans="4:16" ht="15.6" hidden="1" x14ac:dyDescent="0.3">
      <c r="D220" s="9">
        <v>67</v>
      </c>
      <c r="E220" s="8">
        <v>80.400000000000006</v>
      </c>
      <c r="F220" s="8">
        <v>18</v>
      </c>
      <c r="G220" s="8">
        <v>124</v>
      </c>
      <c r="H220" s="8">
        <v>20</v>
      </c>
      <c r="I220" s="8">
        <v>536</v>
      </c>
      <c r="J220" s="8">
        <v>20</v>
      </c>
      <c r="K220" s="8">
        <v>804</v>
      </c>
      <c r="L220" s="8">
        <v>20</v>
      </c>
      <c r="M220" s="8">
        <v>804</v>
      </c>
      <c r="N220" s="8">
        <v>20</v>
      </c>
      <c r="O220" s="8">
        <v>1340</v>
      </c>
      <c r="P220" s="8">
        <v>20</v>
      </c>
    </row>
    <row r="221" spans="4:16" ht="15.6" hidden="1" x14ac:dyDescent="0.3">
      <c r="D221" s="9">
        <v>68</v>
      </c>
      <c r="E221" s="8">
        <v>81.600000000000009</v>
      </c>
      <c r="F221" s="8">
        <v>18</v>
      </c>
      <c r="G221" s="8">
        <v>126</v>
      </c>
      <c r="H221" s="8">
        <v>20</v>
      </c>
      <c r="I221" s="8">
        <v>544</v>
      </c>
      <c r="J221" s="8">
        <v>20</v>
      </c>
      <c r="K221" s="8">
        <v>816</v>
      </c>
      <c r="L221" s="8">
        <v>20</v>
      </c>
      <c r="M221" s="8">
        <v>816</v>
      </c>
      <c r="N221" s="8">
        <v>20</v>
      </c>
      <c r="O221" s="8">
        <v>1360</v>
      </c>
      <c r="P221" s="8">
        <v>20</v>
      </c>
    </row>
    <row r="222" spans="4:16" ht="15.6" hidden="1" x14ac:dyDescent="0.3">
      <c r="D222" s="9">
        <v>69</v>
      </c>
      <c r="E222" s="8">
        <v>82.800000000000011</v>
      </c>
      <c r="F222" s="8">
        <v>18</v>
      </c>
      <c r="G222" s="8">
        <v>128</v>
      </c>
      <c r="H222" s="8">
        <v>20</v>
      </c>
      <c r="I222" s="8">
        <v>552</v>
      </c>
      <c r="J222" s="8">
        <v>20</v>
      </c>
      <c r="K222" s="8">
        <v>828</v>
      </c>
      <c r="L222" s="8">
        <v>20</v>
      </c>
      <c r="M222" s="8">
        <v>828</v>
      </c>
      <c r="N222" s="8">
        <v>20</v>
      </c>
      <c r="O222" s="8">
        <v>1380</v>
      </c>
      <c r="P222" s="8">
        <v>20</v>
      </c>
    </row>
    <row r="223" spans="4:16" ht="15.6" hidden="1" x14ac:dyDescent="0.3">
      <c r="D223" s="9">
        <v>70</v>
      </c>
      <c r="E223" s="8">
        <v>84.000000000000014</v>
      </c>
      <c r="F223" s="8">
        <v>18</v>
      </c>
      <c r="G223" s="8">
        <v>130</v>
      </c>
      <c r="H223" s="8">
        <v>20</v>
      </c>
      <c r="I223" s="8">
        <v>560</v>
      </c>
      <c r="J223" s="8">
        <v>20</v>
      </c>
      <c r="K223" s="8">
        <v>840</v>
      </c>
      <c r="L223" s="8">
        <v>20</v>
      </c>
      <c r="M223" s="8">
        <v>840</v>
      </c>
      <c r="N223" s="8">
        <v>20</v>
      </c>
      <c r="O223" s="8">
        <v>1400</v>
      </c>
      <c r="P223" s="8">
        <v>20</v>
      </c>
    </row>
    <row r="224" spans="4:16" ht="15.6" hidden="1" x14ac:dyDescent="0.3">
      <c r="D224" s="9">
        <v>71</v>
      </c>
      <c r="E224" s="8">
        <v>85.200000000000017</v>
      </c>
      <c r="F224" s="8">
        <v>18</v>
      </c>
      <c r="G224" s="8">
        <v>132</v>
      </c>
      <c r="H224" s="8">
        <v>20</v>
      </c>
      <c r="I224" s="8">
        <v>568</v>
      </c>
      <c r="J224" s="8">
        <v>20</v>
      </c>
      <c r="K224" s="8">
        <v>852</v>
      </c>
      <c r="L224" s="8">
        <v>20</v>
      </c>
      <c r="M224" s="8">
        <v>852</v>
      </c>
      <c r="N224" s="8">
        <v>20</v>
      </c>
      <c r="O224" s="8">
        <v>1420</v>
      </c>
      <c r="P224" s="8">
        <v>20.416666666666668</v>
      </c>
    </row>
    <row r="225" spans="4:16" ht="15.6" hidden="1" x14ac:dyDescent="0.3">
      <c r="D225" s="9">
        <v>72</v>
      </c>
      <c r="E225" s="8">
        <v>86.40000000000002</v>
      </c>
      <c r="F225" s="8">
        <v>18</v>
      </c>
      <c r="G225" s="8">
        <v>134</v>
      </c>
      <c r="H225" s="8">
        <v>20</v>
      </c>
      <c r="I225" s="8">
        <v>576</v>
      </c>
      <c r="J225" s="8">
        <v>20</v>
      </c>
      <c r="K225" s="8">
        <v>864</v>
      </c>
      <c r="L225" s="8">
        <v>20</v>
      </c>
      <c r="M225" s="8">
        <v>864</v>
      </c>
      <c r="N225" s="8">
        <v>20</v>
      </c>
      <c r="O225" s="8">
        <v>1440</v>
      </c>
      <c r="P225" s="8">
        <v>20.833333333333336</v>
      </c>
    </row>
    <row r="226" spans="4:16" ht="15.6" hidden="1" x14ac:dyDescent="0.3">
      <c r="D226" s="9">
        <v>73</v>
      </c>
      <c r="E226" s="8">
        <v>87.600000000000023</v>
      </c>
      <c r="F226" s="8">
        <v>18</v>
      </c>
      <c r="G226" s="8">
        <v>136</v>
      </c>
      <c r="H226" s="8">
        <v>20</v>
      </c>
      <c r="I226" s="8">
        <v>584</v>
      </c>
      <c r="J226" s="8">
        <v>20</v>
      </c>
      <c r="K226" s="8">
        <v>876</v>
      </c>
      <c r="L226" s="8">
        <v>20</v>
      </c>
      <c r="M226" s="8">
        <v>876</v>
      </c>
      <c r="N226" s="8">
        <v>20</v>
      </c>
      <c r="O226" s="8">
        <v>1460</v>
      </c>
      <c r="P226" s="8">
        <v>21.250000000000004</v>
      </c>
    </row>
    <row r="227" spans="4:16" ht="15.6" hidden="1" x14ac:dyDescent="0.3">
      <c r="D227" s="9">
        <v>74</v>
      </c>
      <c r="E227" s="8">
        <v>88.800000000000026</v>
      </c>
      <c r="F227" s="8">
        <v>18</v>
      </c>
      <c r="G227" s="8">
        <v>138</v>
      </c>
      <c r="H227" s="8">
        <v>20</v>
      </c>
      <c r="I227" s="8">
        <v>592</v>
      </c>
      <c r="J227" s="8">
        <v>20</v>
      </c>
      <c r="K227" s="8">
        <v>888</v>
      </c>
      <c r="L227" s="8">
        <v>20</v>
      </c>
      <c r="M227" s="8">
        <v>888</v>
      </c>
      <c r="N227" s="8">
        <v>20</v>
      </c>
      <c r="O227" s="8">
        <v>1480</v>
      </c>
      <c r="P227" s="8">
        <v>21.666666666666671</v>
      </c>
    </row>
    <row r="228" spans="4:16" ht="15.6" hidden="1" x14ac:dyDescent="0.3">
      <c r="D228" s="9">
        <v>75</v>
      </c>
      <c r="E228" s="8">
        <v>90.000000000000028</v>
      </c>
      <c r="F228" s="8">
        <v>18</v>
      </c>
      <c r="G228" s="8">
        <v>140</v>
      </c>
      <c r="H228" s="8">
        <v>20</v>
      </c>
      <c r="I228" s="8">
        <v>600</v>
      </c>
      <c r="J228" s="8">
        <v>20</v>
      </c>
      <c r="K228" s="8">
        <v>900</v>
      </c>
      <c r="L228" s="8">
        <v>20</v>
      </c>
      <c r="M228" s="8">
        <v>900</v>
      </c>
      <c r="N228" s="8">
        <v>20</v>
      </c>
      <c r="O228" s="8">
        <v>1500</v>
      </c>
      <c r="P228" s="8">
        <v>22.083333333333339</v>
      </c>
    </row>
    <row r="229" spans="4:16" ht="15.6" hidden="1" x14ac:dyDescent="0.3">
      <c r="D229" s="9">
        <v>76</v>
      </c>
      <c r="E229" s="8">
        <v>91.200000000000031</v>
      </c>
      <c r="F229" s="8">
        <v>18</v>
      </c>
      <c r="G229" s="8">
        <v>142</v>
      </c>
      <c r="H229" s="8">
        <v>20</v>
      </c>
      <c r="I229" s="8">
        <v>608</v>
      </c>
      <c r="J229" s="8">
        <v>20</v>
      </c>
      <c r="K229" s="8">
        <v>912</v>
      </c>
      <c r="L229" s="8">
        <v>20</v>
      </c>
      <c r="M229" s="8">
        <v>912</v>
      </c>
      <c r="N229" s="8">
        <v>20</v>
      </c>
      <c r="O229" s="8">
        <v>1520</v>
      </c>
      <c r="P229" s="8">
        <v>22.500000000000007</v>
      </c>
    </row>
    <row r="230" spans="4:16" ht="15.6" hidden="1" x14ac:dyDescent="0.3">
      <c r="D230" s="9">
        <v>77</v>
      </c>
      <c r="E230" s="8">
        <v>92.400000000000034</v>
      </c>
      <c r="F230" s="8">
        <v>18</v>
      </c>
      <c r="G230" s="8">
        <v>144</v>
      </c>
      <c r="H230" s="8">
        <v>20</v>
      </c>
      <c r="I230" s="8">
        <v>616</v>
      </c>
      <c r="J230" s="8">
        <v>20</v>
      </c>
      <c r="K230" s="8">
        <v>924</v>
      </c>
      <c r="L230" s="8">
        <v>20</v>
      </c>
      <c r="M230" s="8">
        <v>924</v>
      </c>
      <c r="N230" s="8">
        <v>20</v>
      </c>
      <c r="O230" s="8">
        <v>1540</v>
      </c>
      <c r="P230" s="8">
        <v>22.916666666666675</v>
      </c>
    </row>
    <row r="231" spans="4:16" ht="15.6" hidden="1" x14ac:dyDescent="0.3">
      <c r="D231" s="9">
        <v>78</v>
      </c>
      <c r="E231" s="8">
        <v>93.600000000000037</v>
      </c>
      <c r="F231" s="8">
        <v>18</v>
      </c>
      <c r="G231" s="8">
        <v>146</v>
      </c>
      <c r="H231" s="8">
        <v>20</v>
      </c>
      <c r="I231" s="8">
        <v>624</v>
      </c>
      <c r="J231" s="8">
        <v>20</v>
      </c>
      <c r="K231" s="8">
        <v>936</v>
      </c>
      <c r="L231" s="8">
        <v>20</v>
      </c>
      <c r="M231" s="8">
        <v>936</v>
      </c>
      <c r="N231" s="8">
        <v>20</v>
      </c>
      <c r="O231" s="8">
        <v>1560</v>
      </c>
      <c r="P231" s="8">
        <v>23.333333333333343</v>
      </c>
    </row>
    <row r="232" spans="4:16" ht="15.6" hidden="1" x14ac:dyDescent="0.3">
      <c r="D232" s="9">
        <v>79</v>
      </c>
      <c r="E232" s="8">
        <v>94.80000000000004</v>
      </c>
      <c r="F232" s="8">
        <v>18</v>
      </c>
      <c r="G232" s="8">
        <v>148</v>
      </c>
      <c r="H232" s="8">
        <v>20</v>
      </c>
      <c r="I232" s="8">
        <v>632</v>
      </c>
      <c r="J232" s="8">
        <v>20</v>
      </c>
      <c r="K232" s="8">
        <v>948</v>
      </c>
      <c r="L232" s="8">
        <v>20</v>
      </c>
      <c r="M232" s="8">
        <v>948</v>
      </c>
      <c r="N232" s="8">
        <v>20</v>
      </c>
      <c r="O232" s="8">
        <v>1580</v>
      </c>
      <c r="P232" s="8">
        <v>23.750000000000011</v>
      </c>
    </row>
    <row r="233" spans="4:16" ht="15.6" hidden="1" x14ac:dyDescent="0.3">
      <c r="D233" s="9">
        <v>80</v>
      </c>
      <c r="E233" s="8">
        <v>96.000000000000043</v>
      </c>
      <c r="F233" s="8">
        <v>18</v>
      </c>
      <c r="G233" s="8">
        <v>150</v>
      </c>
      <c r="H233" s="8">
        <v>20</v>
      </c>
      <c r="I233" s="8">
        <v>640</v>
      </c>
      <c r="J233" s="8">
        <v>20</v>
      </c>
      <c r="K233" s="8">
        <v>960</v>
      </c>
      <c r="L233" s="8">
        <v>20</v>
      </c>
      <c r="M233" s="8">
        <v>960</v>
      </c>
      <c r="N233" s="8">
        <v>20</v>
      </c>
      <c r="O233" s="8">
        <v>1600</v>
      </c>
      <c r="P233" s="8">
        <v>24.166666666666679</v>
      </c>
    </row>
    <row r="234" spans="4:16" ht="15.6" hidden="1" x14ac:dyDescent="0.3">
      <c r="D234" s="9">
        <v>81</v>
      </c>
      <c r="E234" s="8">
        <v>97.200000000000045</v>
      </c>
      <c r="F234" s="8">
        <v>18</v>
      </c>
      <c r="G234" s="8">
        <v>152</v>
      </c>
      <c r="H234" s="8">
        <v>20</v>
      </c>
      <c r="I234" s="8">
        <v>648</v>
      </c>
      <c r="J234" s="8">
        <v>20</v>
      </c>
      <c r="K234" s="8">
        <v>972</v>
      </c>
      <c r="L234" s="8">
        <v>20</v>
      </c>
      <c r="M234" s="8">
        <v>972</v>
      </c>
      <c r="N234" s="8">
        <v>20</v>
      </c>
      <c r="O234" s="8">
        <v>1620</v>
      </c>
      <c r="P234" s="8">
        <v>24.583333333333346</v>
      </c>
    </row>
    <row r="235" spans="4:16" ht="15.6" hidden="1" x14ac:dyDescent="0.3">
      <c r="D235" s="9">
        <v>82</v>
      </c>
      <c r="E235" s="8">
        <v>98.400000000000048</v>
      </c>
      <c r="F235" s="8">
        <v>18</v>
      </c>
      <c r="G235" s="8">
        <v>154</v>
      </c>
      <c r="H235" s="8">
        <v>20</v>
      </c>
      <c r="I235" s="8">
        <v>656</v>
      </c>
      <c r="J235" s="8">
        <v>20</v>
      </c>
      <c r="K235" s="8">
        <v>984</v>
      </c>
      <c r="L235" s="8">
        <v>20</v>
      </c>
      <c r="M235" s="8">
        <v>984</v>
      </c>
      <c r="N235" s="8">
        <v>20</v>
      </c>
      <c r="O235" s="8">
        <v>1640</v>
      </c>
      <c r="P235" s="8">
        <v>25.000000000000014</v>
      </c>
    </row>
    <row r="236" spans="4:16" ht="15.6" hidden="1" x14ac:dyDescent="0.3">
      <c r="D236" s="9">
        <v>83</v>
      </c>
      <c r="E236" s="8">
        <v>99.600000000000051</v>
      </c>
      <c r="F236" s="8">
        <v>18</v>
      </c>
      <c r="G236" s="8">
        <v>156</v>
      </c>
      <c r="H236" s="8">
        <v>20</v>
      </c>
      <c r="I236" s="8">
        <v>664</v>
      </c>
      <c r="J236" s="8">
        <v>20</v>
      </c>
      <c r="K236" s="8">
        <v>996</v>
      </c>
      <c r="L236" s="8">
        <v>20</v>
      </c>
      <c r="M236" s="8">
        <v>996</v>
      </c>
      <c r="N236" s="8">
        <v>20</v>
      </c>
      <c r="O236" s="8">
        <v>1660</v>
      </c>
      <c r="P236" s="8">
        <v>25.416666666666682</v>
      </c>
    </row>
    <row r="237" spans="4:16" ht="15.6" hidden="1" x14ac:dyDescent="0.3">
      <c r="D237" s="9">
        <v>84</v>
      </c>
      <c r="E237" s="8">
        <v>100.80000000000005</v>
      </c>
      <c r="F237" s="8">
        <v>18</v>
      </c>
      <c r="G237" s="8">
        <v>158</v>
      </c>
      <c r="H237" s="8">
        <v>20</v>
      </c>
      <c r="I237" s="8">
        <v>672</v>
      </c>
      <c r="J237" s="8">
        <v>20</v>
      </c>
      <c r="K237" s="8">
        <v>1008</v>
      </c>
      <c r="L237" s="8">
        <v>20</v>
      </c>
      <c r="M237" s="8">
        <v>1008</v>
      </c>
      <c r="N237" s="8">
        <v>20</v>
      </c>
      <c r="O237" s="8">
        <v>1680</v>
      </c>
      <c r="P237" s="8">
        <v>25.83333333333335</v>
      </c>
    </row>
    <row r="238" spans="4:16" ht="15.6" hidden="1" x14ac:dyDescent="0.3">
      <c r="D238" s="9">
        <v>85</v>
      </c>
      <c r="E238" s="8">
        <v>102.00000000000006</v>
      </c>
      <c r="F238" s="8">
        <v>18</v>
      </c>
      <c r="G238" s="8">
        <v>160</v>
      </c>
      <c r="H238" s="8">
        <v>20</v>
      </c>
      <c r="I238" s="8">
        <v>680</v>
      </c>
      <c r="J238" s="8">
        <v>20</v>
      </c>
      <c r="K238" s="8">
        <v>1020</v>
      </c>
      <c r="L238" s="8">
        <v>20</v>
      </c>
      <c r="M238" s="8">
        <v>1020</v>
      </c>
      <c r="N238" s="8">
        <v>20</v>
      </c>
      <c r="O238" s="8">
        <v>1700</v>
      </c>
      <c r="P238" s="8">
        <v>26.250000000000018</v>
      </c>
    </row>
    <row r="239" spans="4:16" ht="15.6" hidden="1" x14ac:dyDescent="0.3">
      <c r="D239" s="9">
        <v>86</v>
      </c>
      <c r="E239" s="8">
        <v>103.20000000000006</v>
      </c>
      <c r="F239" s="8">
        <v>18</v>
      </c>
      <c r="G239" s="8">
        <v>162</v>
      </c>
      <c r="H239" s="8">
        <v>20</v>
      </c>
      <c r="I239" s="8">
        <v>688</v>
      </c>
      <c r="J239" s="8">
        <v>20</v>
      </c>
      <c r="K239" s="8">
        <v>1032</v>
      </c>
      <c r="L239" s="8">
        <v>20</v>
      </c>
      <c r="M239" s="8">
        <v>1032</v>
      </c>
      <c r="N239" s="8">
        <v>20</v>
      </c>
      <c r="O239" s="8">
        <v>1720</v>
      </c>
      <c r="P239" s="8">
        <v>26.666666666666686</v>
      </c>
    </row>
    <row r="240" spans="4:16" ht="15.6" hidden="1" x14ac:dyDescent="0.3">
      <c r="D240" s="9">
        <v>87</v>
      </c>
      <c r="E240" s="8">
        <v>104.40000000000006</v>
      </c>
      <c r="F240" s="8">
        <v>18</v>
      </c>
      <c r="G240" s="8">
        <v>164</v>
      </c>
      <c r="H240" s="8">
        <v>20</v>
      </c>
      <c r="I240" s="8">
        <v>696</v>
      </c>
      <c r="J240" s="8">
        <v>20</v>
      </c>
      <c r="K240" s="8">
        <v>1044</v>
      </c>
      <c r="L240" s="8">
        <v>20</v>
      </c>
      <c r="M240" s="8">
        <v>1044</v>
      </c>
      <c r="N240" s="8">
        <v>20</v>
      </c>
      <c r="O240" s="8">
        <v>1740</v>
      </c>
      <c r="P240" s="8">
        <v>27.083333333333353</v>
      </c>
    </row>
    <row r="241" spans="4:16" ht="15.6" hidden="1" x14ac:dyDescent="0.3">
      <c r="D241" s="9">
        <v>88</v>
      </c>
      <c r="E241" s="8">
        <v>105.60000000000007</v>
      </c>
      <c r="F241" s="8">
        <v>18</v>
      </c>
      <c r="G241" s="8">
        <v>166</v>
      </c>
      <c r="H241" s="8">
        <v>20</v>
      </c>
      <c r="I241" s="8">
        <v>704</v>
      </c>
      <c r="J241" s="8">
        <v>20</v>
      </c>
      <c r="K241" s="8">
        <v>1056</v>
      </c>
      <c r="L241" s="8">
        <v>20</v>
      </c>
      <c r="M241" s="8">
        <v>1056</v>
      </c>
      <c r="N241" s="8">
        <v>20</v>
      </c>
      <c r="O241" s="8">
        <v>1760</v>
      </c>
      <c r="P241" s="8">
        <v>27.500000000000021</v>
      </c>
    </row>
    <row r="242" spans="4:16" ht="15.6" hidden="1" x14ac:dyDescent="0.3">
      <c r="D242" s="9">
        <v>89</v>
      </c>
      <c r="E242" s="8">
        <v>106.80000000000007</v>
      </c>
      <c r="F242" s="8">
        <v>18</v>
      </c>
      <c r="G242" s="8">
        <v>168</v>
      </c>
      <c r="H242" s="8">
        <v>20</v>
      </c>
      <c r="I242" s="8">
        <v>712</v>
      </c>
      <c r="J242" s="8">
        <v>20</v>
      </c>
      <c r="K242" s="8">
        <v>1068</v>
      </c>
      <c r="L242" s="8">
        <v>20</v>
      </c>
      <c r="M242" s="8">
        <v>1068</v>
      </c>
      <c r="N242" s="8">
        <v>20</v>
      </c>
      <c r="O242" s="8">
        <v>1780</v>
      </c>
      <c r="P242" s="8">
        <v>27.916666666666689</v>
      </c>
    </row>
    <row r="243" spans="4:16" ht="15.6" hidden="1" x14ac:dyDescent="0.3">
      <c r="D243" s="9">
        <v>90</v>
      </c>
      <c r="E243" s="8">
        <v>108.00000000000007</v>
      </c>
      <c r="F243" s="8">
        <v>18</v>
      </c>
      <c r="G243" s="8">
        <v>170</v>
      </c>
      <c r="H243" s="8">
        <v>20</v>
      </c>
      <c r="I243" s="8">
        <v>720</v>
      </c>
      <c r="J243" s="8">
        <v>20</v>
      </c>
      <c r="K243" s="8">
        <v>1080</v>
      </c>
      <c r="L243" s="8">
        <v>20</v>
      </c>
      <c r="M243" s="8">
        <v>1080</v>
      </c>
      <c r="N243" s="8">
        <v>20</v>
      </c>
      <c r="O243" s="8">
        <v>1800</v>
      </c>
      <c r="P243" s="8">
        <v>28.333333333333357</v>
      </c>
    </row>
    <row r="244" spans="4:16" ht="15.6" hidden="1" x14ac:dyDescent="0.3">
      <c r="D244" s="9">
        <v>91</v>
      </c>
      <c r="E244" s="8">
        <v>109.20000000000007</v>
      </c>
      <c r="F244" s="8">
        <v>18</v>
      </c>
      <c r="G244" s="8">
        <v>172</v>
      </c>
      <c r="H244" s="8">
        <v>20</v>
      </c>
      <c r="I244" s="8">
        <v>728</v>
      </c>
      <c r="J244" s="8">
        <v>20</v>
      </c>
      <c r="K244" s="8">
        <v>1092</v>
      </c>
      <c r="L244" s="8">
        <v>20</v>
      </c>
      <c r="M244" s="8">
        <v>1092</v>
      </c>
      <c r="N244" s="8">
        <v>20</v>
      </c>
      <c r="O244" s="8">
        <v>1820</v>
      </c>
      <c r="P244" s="8">
        <v>28.750000000000025</v>
      </c>
    </row>
    <row r="245" spans="4:16" ht="15.6" hidden="1" x14ac:dyDescent="0.3">
      <c r="D245" s="9">
        <v>92</v>
      </c>
      <c r="E245" s="8">
        <v>110.40000000000008</v>
      </c>
      <c r="F245" s="8">
        <v>18</v>
      </c>
      <c r="G245" s="8">
        <v>174</v>
      </c>
      <c r="H245" s="8">
        <v>20</v>
      </c>
      <c r="I245" s="8">
        <v>736</v>
      </c>
      <c r="J245" s="8">
        <v>20</v>
      </c>
      <c r="K245" s="8">
        <v>1104</v>
      </c>
      <c r="L245" s="8">
        <v>20</v>
      </c>
      <c r="M245" s="8">
        <v>1104</v>
      </c>
      <c r="N245" s="8">
        <v>20</v>
      </c>
      <c r="O245" s="8">
        <v>1840</v>
      </c>
      <c r="P245" s="8">
        <v>29.166666666666693</v>
      </c>
    </row>
    <row r="246" spans="4:16" ht="15.6" hidden="1" x14ac:dyDescent="0.3">
      <c r="D246" s="9">
        <v>93</v>
      </c>
      <c r="E246" s="8">
        <v>111.60000000000008</v>
      </c>
      <c r="F246" s="8">
        <v>18</v>
      </c>
      <c r="G246" s="8">
        <v>176</v>
      </c>
      <c r="H246" s="8">
        <v>20</v>
      </c>
      <c r="I246" s="8">
        <v>744</v>
      </c>
      <c r="J246" s="8">
        <v>20</v>
      </c>
      <c r="K246" s="8">
        <v>1116</v>
      </c>
      <c r="L246" s="8">
        <v>20</v>
      </c>
      <c r="M246" s="8">
        <v>1116</v>
      </c>
      <c r="N246" s="8">
        <v>20</v>
      </c>
      <c r="O246" s="8">
        <v>1860</v>
      </c>
      <c r="P246" s="8">
        <v>29.583333333333361</v>
      </c>
    </row>
    <row r="247" spans="4:16" ht="15.6" hidden="1" x14ac:dyDescent="0.3">
      <c r="D247" s="9">
        <v>94</v>
      </c>
      <c r="E247" s="8">
        <v>112.80000000000008</v>
      </c>
      <c r="F247" s="8">
        <v>18</v>
      </c>
      <c r="G247" s="8">
        <v>178</v>
      </c>
      <c r="H247" s="8">
        <v>20</v>
      </c>
      <c r="I247" s="8">
        <v>752</v>
      </c>
      <c r="J247" s="8">
        <v>20</v>
      </c>
      <c r="K247" s="8">
        <v>1128</v>
      </c>
      <c r="L247" s="8">
        <v>20</v>
      </c>
      <c r="M247" s="8">
        <v>1128</v>
      </c>
      <c r="N247" s="8">
        <v>20</v>
      </c>
      <c r="O247" s="8">
        <v>1880</v>
      </c>
      <c r="P247" s="8">
        <v>30.000000000000028</v>
      </c>
    </row>
    <row r="248" spans="4:16" ht="15.6" hidden="1" x14ac:dyDescent="0.3">
      <c r="D248" s="9">
        <v>95</v>
      </c>
      <c r="E248" s="8">
        <v>114.00000000000009</v>
      </c>
      <c r="F248" s="8">
        <v>18</v>
      </c>
      <c r="G248" s="8">
        <v>180</v>
      </c>
      <c r="H248" s="8">
        <v>20</v>
      </c>
      <c r="I248" s="8">
        <v>760</v>
      </c>
      <c r="J248" s="8">
        <v>20</v>
      </c>
      <c r="K248" s="8">
        <v>1140</v>
      </c>
      <c r="L248" s="8">
        <v>20</v>
      </c>
      <c r="M248" s="8">
        <v>1140</v>
      </c>
      <c r="N248" s="8">
        <v>20</v>
      </c>
      <c r="O248" s="8">
        <v>1900</v>
      </c>
      <c r="P248" s="8">
        <v>30.416666666666696</v>
      </c>
    </row>
    <row r="249" spans="4:16" ht="15.6" hidden="1" x14ac:dyDescent="0.3">
      <c r="D249" s="9">
        <v>96</v>
      </c>
      <c r="E249" s="8">
        <v>115.20000000000009</v>
      </c>
      <c r="F249" s="8">
        <v>18</v>
      </c>
      <c r="G249" s="8">
        <v>182</v>
      </c>
      <c r="H249" s="8">
        <v>20</v>
      </c>
      <c r="I249" s="8">
        <v>768</v>
      </c>
      <c r="J249" s="8">
        <v>20</v>
      </c>
      <c r="K249" s="8">
        <v>1152</v>
      </c>
      <c r="L249" s="8">
        <v>20</v>
      </c>
      <c r="M249" s="8">
        <v>1152</v>
      </c>
      <c r="N249" s="8">
        <v>20</v>
      </c>
      <c r="O249" s="8">
        <v>1920</v>
      </c>
      <c r="P249" s="8">
        <v>30.833333333333364</v>
      </c>
    </row>
    <row r="250" spans="4:16" ht="15.6" hidden="1" x14ac:dyDescent="0.3">
      <c r="D250" s="9">
        <v>97</v>
      </c>
      <c r="E250" s="8">
        <v>116.40000000000009</v>
      </c>
      <c r="F250" s="8">
        <v>18</v>
      </c>
      <c r="G250" s="8">
        <v>184</v>
      </c>
      <c r="H250" s="8">
        <v>20</v>
      </c>
      <c r="I250" s="8">
        <v>776</v>
      </c>
      <c r="J250" s="8">
        <v>20</v>
      </c>
      <c r="K250" s="8">
        <v>1164</v>
      </c>
      <c r="L250" s="8">
        <v>20</v>
      </c>
      <c r="M250" s="8">
        <v>1164</v>
      </c>
      <c r="N250" s="8">
        <v>20</v>
      </c>
      <c r="O250" s="8">
        <v>1940</v>
      </c>
      <c r="P250" s="8">
        <v>31.250000000000032</v>
      </c>
    </row>
    <row r="251" spans="4:16" ht="15.6" hidden="1" x14ac:dyDescent="0.3">
      <c r="D251" s="9">
        <v>98</v>
      </c>
      <c r="E251" s="8">
        <v>117.60000000000009</v>
      </c>
      <c r="F251" s="8">
        <v>18</v>
      </c>
      <c r="G251" s="8">
        <v>186</v>
      </c>
      <c r="H251" s="8">
        <v>20</v>
      </c>
      <c r="I251" s="8">
        <v>784</v>
      </c>
      <c r="J251" s="8">
        <v>20</v>
      </c>
      <c r="K251" s="8">
        <v>1176</v>
      </c>
      <c r="L251" s="8">
        <v>20</v>
      </c>
      <c r="M251" s="8">
        <v>1176</v>
      </c>
      <c r="N251" s="8">
        <v>20</v>
      </c>
      <c r="O251" s="8">
        <v>1960</v>
      </c>
      <c r="P251" s="8">
        <v>31.6666666666667</v>
      </c>
    </row>
    <row r="252" spans="4:16" ht="15.6" hidden="1" x14ac:dyDescent="0.3">
      <c r="D252" s="9">
        <v>99</v>
      </c>
      <c r="E252" s="8">
        <v>118.8000000000001</v>
      </c>
      <c r="F252" s="8">
        <v>18</v>
      </c>
      <c r="G252" s="8">
        <v>188</v>
      </c>
      <c r="H252" s="8">
        <v>20</v>
      </c>
      <c r="I252" s="8">
        <v>792</v>
      </c>
      <c r="J252" s="8">
        <v>20</v>
      </c>
      <c r="K252" s="8">
        <v>1188</v>
      </c>
      <c r="L252" s="8">
        <v>20</v>
      </c>
      <c r="M252" s="8">
        <v>1188</v>
      </c>
      <c r="N252" s="8">
        <v>20</v>
      </c>
      <c r="O252" s="8">
        <v>1980</v>
      </c>
      <c r="P252" s="8">
        <v>32.083333333333364</v>
      </c>
    </row>
    <row r="253" spans="4:16" ht="15.6" hidden="1" x14ac:dyDescent="0.3">
      <c r="D253" s="9">
        <v>100</v>
      </c>
      <c r="E253" s="8">
        <v>120.0000000000001</v>
      </c>
      <c r="F253" s="8">
        <v>18</v>
      </c>
      <c r="G253" s="8">
        <v>190</v>
      </c>
      <c r="H253" s="8">
        <v>20</v>
      </c>
      <c r="I253" s="8">
        <v>800</v>
      </c>
      <c r="J253" s="8">
        <v>20</v>
      </c>
      <c r="K253" s="8">
        <v>1200</v>
      </c>
      <c r="L253" s="8">
        <v>20</v>
      </c>
      <c r="M253" s="8">
        <v>1200</v>
      </c>
      <c r="N253" s="8">
        <v>20</v>
      </c>
      <c r="O253" s="8">
        <v>2000</v>
      </c>
      <c r="P253" s="8">
        <v>32.500000000000028</v>
      </c>
    </row>
    <row r="254" spans="4:16" s="7" customFormat="1" ht="14.4" hidden="1" x14ac:dyDescent="0.3"/>
    <row r="255" spans="4:16" hidden="1" x14ac:dyDescent="0.25"/>
    <row r="256" spans="4:16" hidden="1" x14ac:dyDescent="0.25"/>
    <row r="257" spans="2:29" ht="13.8" hidden="1" thickBot="1" x14ac:dyDescent="0.3">
      <c r="D257" s="6" t="s">
        <v>16</v>
      </c>
      <c r="E257" s="6"/>
      <c r="F257" s="6" t="s">
        <v>15</v>
      </c>
      <c r="G257" s="6"/>
      <c r="H257" s="6" t="s">
        <v>14</v>
      </c>
      <c r="I257" s="6"/>
      <c r="J257" s="6" t="s">
        <v>13</v>
      </c>
      <c r="K257" s="6"/>
      <c r="L257" s="6" t="s">
        <v>12</v>
      </c>
      <c r="M257" s="6"/>
      <c r="N257" s="6" t="s">
        <v>11</v>
      </c>
      <c r="O257" s="6"/>
      <c r="P257" s="6" t="s">
        <v>10</v>
      </c>
      <c r="Q257" s="6"/>
      <c r="R257" s="6" t="s">
        <v>9</v>
      </c>
      <c r="S257" s="6"/>
      <c r="T257" s="6" t="s">
        <v>8</v>
      </c>
      <c r="U257" s="6"/>
      <c r="V257" s="74" t="s">
        <v>7</v>
      </c>
      <c r="W257" s="74"/>
      <c r="X257" s="74" t="s">
        <v>6</v>
      </c>
      <c r="Y257" s="74"/>
      <c r="Z257" s="74" t="s">
        <v>5</v>
      </c>
      <c r="AA257" s="74"/>
      <c r="AB257" s="74" t="s">
        <v>4</v>
      </c>
      <c r="AC257" s="74"/>
    </row>
    <row r="258" spans="2:29" ht="15.6" hidden="1" x14ac:dyDescent="0.3">
      <c r="B258" s="1" t="s">
        <v>3</v>
      </c>
      <c r="C258" s="5" t="s">
        <v>2</v>
      </c>
      <c r="D258" s="4" t="s">
        <v>1</v>
      </c>
      <c r="E258" s="3" t="s">
        <v>0</v>
      </c>
      <c r="F258" s="4" t="s">
        <v>1</v>
      </c>
      <c r="G258" s="3" t="s">
        <v>0</v>
      </c>
      <c r="H258" s="4" t="s">
        <v>1</v>
      </c>
      <c r="I258" s="3" t="s">
        <v>0</v>
      </c>
      <c r="J258" s="4" t="s">
        <v>1</v>
      </c>
      <c r="K258" s="3" t="s">
        <v>0</v>
      </c>
      <c r="L258" s="4" t="s">
        <v>1</v>
      </c>
      <c r="M258" s="3" t="s">
        <v>0</v>
      </c>
      <c r="N258" s="4" t="s">
        <v>1</v>
      </c>
      <c r="O258" s="3" t="s">
        <v>0</v>
      </c>
      <c r="P258" s="4" t="s">
        <v>1</v>
      </c>
      <c r="Q258" s="3" t="s">
        <v>0</v>
      </c>
      <c r="R258" s="4" t="s">
        <v>1</v>
      </c>
      <c r="S258" s="3" t="s">
        <v>0</v>
      </c>
      <c r="T258" s="4" t="s">
        <v>1</v>
      </c>
      <c r="U258" s="3" t="s">
        <v>0</v>
      </c>
      <c r="V258" s="4" t="s">
        <v>1</v>
      </c>
      <c r="W258" s="3" t="s">
        <v>0</v>
      </c>
      <c r="X258" s="4" t="s">
        <v>1</v>
      </c>
      <c r="Y258" s="3" t="s">
        <v>0</v>
      </c>
      <c r="Z258" s="4" t="s">
        <v>1</v>
      </c>
      <c r="AA258" s="3" t="s">
        <v>0</v>
      </c>
      <c r="AB258" s="4" t="s">
        <v>1</v>
      </c>
      <c r="AC258" s="3" t="s">
        <v>0</v>
      </c>
    </row>
    <row r="259" spans="2:29" hidden="1" x14ac:dyDescent="0.25">
      <c r="C259" s="1">
        <v>25</v>
      </c>
      <c r="D259" s="1">
        <f t="shared" ref="D259:D290" si="0">$D$334*(C259/100)</f>
        <v>3750</v>
      </c>
      <c r="E259" s="1">
        <v>40</v>
      </c>
      <c r="F259" s="1">
        <f t="shared" ref="F259:F290" si="1">$F$334*(C259/100)</f>
        <v>5000</v>
      </c>
      <c r="G259" s="1">
        <v>40</v>
      </c>
      <c r="H259" s="1">
        <f t="shared" ref="H259:H290" si="2">$H$334*(C259/100)</f>
        <v>9000</v>
      </c>
      <c r="I259" s="1">
        <v>40</v>
      </c>
      <c r="J259" s="1">
        <f t="shared" ref="J259:J290" si="3">$J$334*(C259/100)</f>
        <v>10750</v>
      </c>
      <c r="K259" s="1">
        <v>40</v>
      </c>
      <c r="L259" s="1">
        <f t="shared" ref="L259:L290" si="4">$L$334*(C259/100)</f>
        <v>25000</v>
      </c>
      <c r="M259" s="1">
        <v>40</v>
      </c>
      <c r="N259" s="1">
        <f t="shared" ref="N259:N290" si="5">$N$334*(C259/100)</f>
        <v>37500</v>
      </c>
      <c r="O259" s="1">
        <v>70</v>
      </c>
      <c r="P259" s="1">
        <f t="shared" ref="P259:P290" si="6">$P$334*(C259/100)</f>
        <v>36250</v>
      </c>
      <c r="Q259" s="1">
        <v>40</v>
      </c>
      <c r="R259" s="1">
        <f t="shared" ref="R259:R290" si="7">$R$334*(C259/100)</f>
        <v>50000</v>
      </c>
      <c r="S259" s="1">
        <v>70</v>
      </c>
      <c r="T259" s="1">
        <f t="shared" ref="T259:T290" si="8">$T$334*(C259/100)</f>
        <v>50000</v>
      </c>
      <c r="U259" s="1">
        <v>40</v>
      </c>
      <c r="V259" s="1">
        <f t="shared" ref="V259:V290" si="9">$V$334*(C259/100)</f>
        <v>75000</v>
      </c>
      <c r="W259" s="1">
        <v>70</v>
      </c>
      <c r="X259" s="1">
        <f t="shared" ref="X259:X290" si="10">$X$334*(C259/100)</f>
        <v>87500</v>
      </c>
      <c r="Y259" s="1">
        <v>85</v>
      </c>
      <c r="Z259" s="1">
        <f t="shared" ref="Z259:Z290" si="11">$Z$334*(C259/100)</f>
        <v>87500</v>
      </c>
      <c r="AA259" s="1">
        <v>50</v>
      </c>
      <c r="AB259" s="1">
        <f t="shared" ref="AB259:AB290" si="12">$AB$334*(C259/100)</f>
        <v>102500</v>
      </c>
      <c r="AC259" s="1">
        <v>70</v>
      </c>
    </row>
    <row r="260" spans="2:29" hidden="1" x14ac:dyDescent="0.25">
      <c r="C260" s="1">
        <v>26</v>
      </c>
      <c r="D260" s="1">
        <f t="shared" si="0"/>
        <v>3900</v>
      </c>
      <c r="E260" s="1">
        <v>40</v>
      </c>
      <c r="F260" s="1">
        <f t="shared" si="1"/>
        <v>5200</v>
      </c>
      <c r="G260" s="1">
        <v>40</v>
      </c>
      <c r="H260" s="1">
        <f t="shared" si="2"/>
        <v>9360</v>
      </c>
      <c r="I260" s="1">
        <v>40</v>
      </c>
      <c r="J260" s="1">
        <f t="shared" si="3"/>
        <v>11180</v>
      </c>
      <c r="K260" s="1">
        <v>40</v>
      </c>
      <c r="L260" s="1">
        <f t="shared" si="4"/>
        <v>26000</v>
      </c>
      <c r="M260" s="1">
        <v>40</v>
      </c>
      <c r="N260" s="1">
        <f t="shared" si="5"/>
        <v>39000</v>
      </c>
      <c r="O260" s="1">
        <v>70</v>
      </c>
      <c r="P260" s="1">
        <f t="shared" si="6"/>
        <v>37700</v>
      </c>
      <c r="Q260" s="1">
        <v>40</v>
      </c>
      <c r="R260" s="1">
        <f t="shared" si="7"/>
        <v>52000</v>
      </c>
      <c r="S260" s="1">
        <v>70</v>
      </c>
      <c r="T260" s="1">
        <f t="shared" si="8"/>
        <v>52000</v>
      </c>
      <c r="U260" s="1">
        <v>40</v>
      </c>
      <c r="V260" s="1">
        <f t="shared" si="9"/>
        <v>78000</v>
      </c>
      <c r="W260" s="1">
        <v>70</v>
      </c>
      <c r="X260" s="1">
        <f t="shared" si="10"/>
        <v>91000</v>
      </c>
      <c r="Y260" s="1">
        <v>85</v>
      </c>
      <c r="Z260" s="1">
        <f t="shared" si="11"/>
        <v>91000</v>
      </c>
      <c r="AA260" s="1">
        <v>50</v>
      </c>
      <c r="AB260" s="1">
        <f t="shared" si="12"/>
        <v>106600</v>
      </c>
      <c r="AC260" s="1">
        <v>70</v>
      </c>
    </row>
    <row r="261" spans="2:29" hidden="1" x14ac:dyDescent="0.25">
      <c r="C261" s="1">
        <v>27</v>
      </c>
      <c r="D261" s="1">
        <f t="shared" si="0"/>
        <v>4050.0000000000005</v>
      </c>
      <c r="E261" s="1">
        <v>40</v>
      </c>
      <c r="F261" s="1">
        <f t="shared" si="1"/>
        <v>5400</v>
      </c>
      <c r="G261" s="1">
        <v>40</v>
      </c>
      <c r="H261" s="1">
        <f t="shared" si="2"/>
        <v>9720</v>
      </c>
      <c r="I261" s="1">
        <v>40</v>
      </c>
      <c r="J261" s="1">
        <f t="shared" si="3"/>
        <v>11610</v>
      </c>
      <c r="K261" s="1">
        <v>40</v>
      </c>
      <c r="L261" s="1">
        <f t="shared" si="4"/>
        <v>27000</v>
      </c>
      <c r="M261" s="1">
        <v>40</v>
      </c>
      <c r="N261" s="1">
        <f t="shared" si="5"/>
        <v>40500</v>
      </c>
      <c r="O261" s="1">
        <v>70</v>
      </c>
      <c r="P261" s="1">
        <f t="shared" si="6"/>
        <v>39150</v>
      </c>
      <c r="Q261" s="1">
        <v>40</v>
      </c>
      <c r="R261" s="1">
        <f t="shared" si="7"/>
        <v>54000</v>
      </c>
      <c r="S261" s="1">
        <v>70</v>
      </c>
      <c r="T261" s="1">
        <f t="shared" si="8"/>
        <v>54000</v>
      </c>
      <c r="U261" s="1">
        <v>40</v>
      </c>
      <c r="V261" s="1">
        <f t="shared" si="9"/>
        <v>81000</v>
      </c>
      <c r="W261" s="1">
        <v>70</v>
      </c>
      <c r="X261" s="1">
        <f t="shared" si="10"/>
        <v>94500</v>
      </c>
      <c r="Y261" s="1">
        <v>85</v>
      </c>
      <c r="Z261" s="1">
        <f t="shared" si="11"/>
        <v>94500</v>
      </c>
      <c r="AA261" s="1">
        <v>50</v>
      </c>
      <c r="AB261" s="1">
        <f t="shared" si="12"/>
        <v>110700.00000000001</v>
      </c>
      <c r="AC261" s="1">
        <v>70</v>
      </c>
    </row>
    <row r="262" spans="2:29" hidden="1" x14ac:dyDescent="0.25">
      <c r="C262" s="1">
        <v>28</v>
      </c>
      <c r="D262" s="1">
        <f t="shared" si="0"/>
        <v>4200</v>
      </c>
      <c r="E262" s="1">
        <v>40</v>
      </c>
      <c r="F262" s="1">
        <f t="shared" si="1"/>
        <v>5600.0000000000009</v>
      </c>
      <c r="G262" s="1">
        <v>40</v>
      </c>
      <c r="H262" s="1">
        <f t="shared" si="2"/>
        <v>10080.000000000002</v>
      </c>
      <c r="I262" s="1">
        <v>40</v>
      </c>
      <c r="J262" s="1">
        <f t="shared" si="3"/>
        <v>12040.000000000002</v>
      </c>
      <c r="K262" s="1">
        <v>40</v>
      </c>
      <c r="L262" s="1">
        <f t="shared" si="4"/>
        <v>28000.000000000004</v>
      </c>
      <c r="M262" s="1">
        <v>40</v>
      </c>
      <c r="N262" s="1">
        <f t="shared" si="5"/>
        <v>42000.000000000007</v>
      </c>
      <c r="O262" s="1">
        <v>70</v>
      </c>
      <c r="P262" s="1">
        <f t="shared" si="6"/>
        <v>40600.000000000007</v>
      </c>
      <c r="Q262" s="1">
        <v>40</v>
      </c>
      <c r="R262" s="1">
        <f t="shared" si="7"/>
        <v>56000.000000000007</v>
      </c>
      <c r="S262" s="1">
        <v>70</v>
      </c>
      <c r="T262" s="1">
        <f t="shared" si="8"/>
        <v>56000.000000000007</v>
      </c>
      <c r="U262" s="1">
        <v>40</v>
      </c>
      <c r="V262" s="1">
        <f t="shared" si="9"/>
        <v>84000.000000000015</v>
      </c>
      <c r="W262" s="1">
        <v>70</v>
      </c>
      <c r="X262" s="1">
        <f t="shared" si="10"/>
        <v>98000.000000000015</v>
      </c>
      <c r="Y262" s="1">
        <v>85</v>
      </c>
      <c r="Z262" s="1">
        <f t="shared" si="11"/>
        <v>98000.000000000015</v>
      </c>
      <c r="AA262" s="1">
        <v>50</v>
      </c>
      <c r="AB262" s="1">
        <f t="shared" si="12"/>
        <v>114800.00000000001</v>
      </c>
      <c r="AC262" s="1">
        <v>70</v>
      </c>
    </row>
    <row r="263" spans="2:29" hidden="1" x14ac:dyDescent="0.25">
      <c r="C263" s="1">
        <v>29</v>
      </c>
      <c r="D263" s="1">
        <f t="shared" si="0"/>
        <v>4350</v>
      </c>
      <c r="E263" s="1">
        <v>40</v>
      </c>
      <c r="F263" s="1">
        <f t="shared" si="1"/>
        <v>5800</v>
      </c>
      <c r="G263" s="1">
        <v>40</v>
      </c>
      <c r="H263" s="1">
        <f t="shared" si="2"/>
        <v>10440</v>
      </c>
      <c r="I263" s="1">
        <v>40</v>
      </c>
      <c r="J263" s="1">
        <f t="shared" si="3"/>
        <v>12470</v>
      </c>
      <c r="K263" s="1">
        <v>40</v>
      </c>
      <c r="L263" s="1">
        <f t="shared" si="4"/>
        <v>28999.999999999996</v>
      </c>
      <c r="M263" s="1">
        <v>40</v>
      </c>
      <c r="N263" s="1">
        <f t="shared" si="5"/>
        <v>43500</v>
      </c>
      <c r="O263" s="1">
        <v>70</v>
      </c>
      <c r="P263" s="1">
        <f t="shared" si="6"/>
        <v>42050</v>
      </c>
      <c r="Q263" s="1">
        <v>40</v>
      </c>
      <c r="R263" s="1">
        <f t="shared" si="7"/>
        <v>57999.999999999993</v>
      </c>
      <c r="S263" s="1">
        <v>70</v>
      </c>
      <c r="T263" s="1">
        <f t="shared" si="8"/>
        <v>57999.999999999993</v>
      </c>
      <c r="U263" s="1">
        <v>40</v>
      </c>
      <c r="V263" s="1">
        <f t="shared" si="9"/>
        <v>87000</v>
      </c>
      <c r="W263" s="1">
        <v>70</v>
      </c>
      <c r="X263" s="1">
        <f t="shared" si="10"/>
        <v>101500</v>
      </c>
      <c r="Y263" s="1">
        <v>85</v>
      </c>
      <c r="Z263" s="1">
        <f t="shared" si="11"/>
        <v>101500</v>
      </c>
      <c r="AA263" s="1">
        <v>50</v>
      </c>
      <c r="AB263" s="1">
        <f t="shared" si="12"/>
        <v>118899.99999999999</v>
      </c>
      <c r="AC263" s="1">
        <v>70</v>
      </c>
    </row>
    <row r="264" spans="2:29" hidden="1" x14ac:dyDescent="0.25">
      <c r="C264" s="1">
        <v>30</v>
      </c>
      <c r="D264" s="1">
        <f t="shared" si="0"/>
        <v>4500</v>
      </c>
      <c r="E264" s="1">
        <v>40</v>
      </c>
      <c r="F264" s="1">
        <f t="shared" si="1"/>
        <v>6000</v>
      </c>
      <c r="G264" s="1">
        <v>40</v>
      </c>
      <c r="H264" s="1">
        <f t="shared" si="2"/>
        <v>10800</v>
      </c>
      <c r="I264" s="1">
        <v>40</v>
      </c>
      <c r="J264" s="1">
        <f t="shared" si="3"/>
        <v>12900</v>
      </c>
      <c r="K264" s="1">
        <v>40</v>
      </c>
      <c r="L264" s="1">
        <f t="shared" si="4"/>
        <v>30000</v>
      </c>
      <c r="M264" s="1">
        <v>40</v>
      </c>
      <c r="N264" s="1">
        <f t="shared" si="5"/>
        <v>45000</v>
      </c>
      <c r="O264" s="1">
        <v>70</v>
      </c>
      <c r="P264" s="1">
        <f t="shared" si="6"/>
        <v>43500</v>
      </c>
      <c r="Q264" s="1">
        <v>40</v>
      </c>
      <c r="R264" s="1">
        <f t="shared" si="7"/>
        <v>60000</v>
      </c>
      <c r="S264" s="1">
        <v>70</v>
      </c>
      <c r="T264" s="1">
        <f t="shared" si="8"/>
        <v>60000</v>
      </c>
      <c r="U264" s="1">
        <v>40</v>
      </c>
      <c r="V264" s="1">
        <f t="shared" si="9"/>
        <v>90000</v>
      </c>
      <c r="W264" s="1">
        <v>70</v>
      </c>
      <c r="X264" s="1">
        <f t="shared" si="10"/>
        <v>105000</v>
      </c>
      <c r="Y264" s="1">
        <v>85</v>
      </c>
      <c r="Z264" s="1">
        <f t="shared" si="11"/>
        <v>105000</v>
      </c>
      <c r="AA264" s="1">
        <v>50</v>
      </c>
      <c r="AB264" s="1">
        <f t="shared" si="12"/>
        <v>123000</v>
      </c>
      <c r="AC264" s="1">
        <v>70</v>
      </c>
    </row>
    <row r="265" spans="2:29" hidden="1" x14ac:dyDescent="0.25">
      <c r="C265" s="1">
        <v>31</v>
      </c>
      <c r="D265" s="1">
        <f t="shared" si="0"/>
        <v>4650</v>
      </c>
      <c r="E265" s="1">
        <v>40</v>
      </c>
      <c r="F265" s="1">
        <f t="shared" si="1"/>
        <v>6200</v>
      </c>
      <c r="G265" s="1">
        <v>40</v>
      </c>
      <c r="H265" s="1">
        <f t="shared" si="2"/>
        <v>11160</v>
      </c>
      <c r="I265" s="1">
        <v>40</v>
      </c>
      <c r="J265" s="1">
        <f t="shared" si="3"/>
        <v>13330</v>
      </c>
      <c r="K265" s="1">
        <v>40</v>
      </c>
      <c r="L265" s="1">
        <f t="shared" si="4"/>
        <v>31000</v>
      </c>
      <c r="M265" s="1">
        <v>40</v>
      </c>
      <c r="N265" s="1">
        <f t="shared" si="5"/>
        <v>46500</v>
      </c>
      <c r="O265" s="1">
        <v>70</v>
      </c>
      <c r="P265" s="1">
        <f t="shared" si="6"/>
        <v>44950</v>
      </c>
      <c r="Q265" s="1">
        <v>40</v>
      </c>
      <c r="R265" s="1">
        <f t="shared" si="7"/>
        <v>62000</v>
      </c>
      <c r="S265" s="1">
        <v>70</v>
      </c>
      <c r="T265" s="1">
        <f t="shared" si="8"/>
        <v>62000</v>
      </c>
      <c r="U265" s="1">
        <v>40</v>
      </c>
      <c r="V265" s="1">
        <f t="shared" si="9"/>
        <v>93000</v>
      </c>
      <c r="W265" s="1">
        <v>70</v>
      </c>
      <c r="X265" s="1">
        <f t="shared" si="10"/>
        <v>108500</v>
      </c>
      <c r="Y265" s="1">
        <v>85</v>
      </c>
      <c r="Z265" s="1">
        <f t="shared" si="11"/>
        <v>108500</v>
      </c>
      <c r="AA265" s="1">
        <v>50</v>
      </c>
      <c r="AB265" s="1">
        <f t="shared" si="12"/>
        <v>127100</v>
      </c>
      <c r="AC265" s="1">
        <v>70</v>
      </c>
    </row>
    <row r="266" spans="2:29" hidden="1" x14ac:dyDescent="0.25">
      <c r="C266" s="1">
        <v>32</v>
      </c>
      <c r="D266" s="1">
        <f t="shared" si="0"/>
        <v>4800</v>
      </c>
      <c r="E266" s="1">
        <v>40</v>
      </c>
      <c r="F266" s="1">
        <f t="shared" si="1"/>
        <v>6400</v>
      </c>
      <c r="G266" s="1">
        <v>40</v>
      </c>
      <c r="H266" s="1">
        <f t="shared" si="2"/>
        <v>11520</v>
      </c>
      <c r="I266" s="1">
        <v>40</v>
      </c>
      <c r="J266" s="1">
        <f t="shared" si="3"/>
        <v>13760</v>
      </c>
      <c r="K266" s="1">
        <v>40</v>
      </c>
      <c r="L266" s="1">
        <f t="shared" si="4"/>
        <v>32000</v>
      </c>
      <c r="M266" s="1">
        <v>40</v>
      </c>
      <c r="N266" s="1">
        <f t="shared" si="5"/>
        <v>48000</v>
      </c>
      <c r="O266" s="1">
        <v>70</v>
      </c>
      <c r="P266" s="1">
        <f t="shared" si="6"/>
        <v>46400</v>
      </c>
      <c r="Q266" s="1">
        <v>40</v>
      </c>
      <c r="R266" s="1">
        <f t="shared" si="7"/>
        <v>64000</v>
      </c>
      <c r="S266" s="1">
        <v>70</v>
      </c>
      <c r="T266" s="1">
        <f t="shared" si="8"/>
        <v>64000</v>
      </c>
      <c r="U266" s="1">
        <v>40</v>
      </c>
      <c r="V266" s="1">
        <f t="shared" si="9"/>
        <v>96000</v>
      </c>
      <c r="W266" s="1">
        <v>70</v>
      </c>
      <c r="X266" s="1">
        <f t="shared" si="10"/>
        <v>112000</v>
      </c>
      <c r="Y266" s="1">
        <v>85</v>
      </c>
      <c r="Z266" s="1">
        <f t="shared" si="11"/>
        <v>112000</v>
      </c>
      <c r="AA266" s="1">
        <v>50</v>
      </c>
      <c r="AB266" s="1">
        <f t="shared" si="12"/>
        <v>131200</v>
      </c>
      <c r="AC266" s="1">
        <v>70</v>
      </c>
    </row>
    <row r="267" spans="2:29" hidden="1" x14ac:dyDescent="0.25">
      <c r="C267" s="1">
        <v>33</v>
      </c>
      <c r="D267" s="1">
        <f t="shared" si="0"/>
        <v>4950</v>
      </c>
      <c r="E267" s="1">
        <v>40</v>
      </c>
      <c r="F267" s="1">
        <f t="shared" si="1"/>
        <v>6600</v>
      </c>
      <c r="G267" s="1">
        <v>40</v>
      </c>
      <c r="H267" s="1">
        <f t="shared" si="2"/>
        <v>11880</v>
      </c>
      <c r="I267" s="1">
        <v>40</v>
      </c>
      <c r="J267" s="1">
        <f t="shared" si="3"/>
        <v>14190</v>
      </c>
      <c r="K267" s="1">
        <v>40</v>
      </c>
      <c r="L267" s="1">
        <f t="shared" si="4"/>
        <v>33000</v>
      </c>
      <c r="M267" s="1">
        <v>40</v>
      </c>
      <c r="N267" s="1">
        <f t="shared" si="5"/>
        <v>49500</v>
      </c>
      <c r="O267" s="1">
        <v>70</v>
      </c>
      <c r="P267" s="1">
        <f t="shared" si="6"/>
        <v>47850</v>
      </c>
      <c r="Q267" s="1">
        <v>40</v>
      </c>
      <c r="R267" s="1">
        <f t="shared" si="7"/>
        <v>66000</v>
      </c>
      <c r="S267" s="1">
        <v>70</v>
      </c>
      <c r="T267" s="1">
        <f t="shared" si="8"/>
        <v>66000</v>
      </c>
      <c r="U267" s="1">
        <v>40</v>
      </c>
      <c r="V267" s="1">
        <f t="shared" si="9"/>
        <v>99000</v>
      </c>
      <c r="W267" s="1">
        <v>70</v>
      </c>
      <c r="X267" s="1">
        <f t="shared" si="10"/>
        <v>115500</v>
      </c>
      <c r="Y267" s="1">
        <v>85</v>
      </c>
      <c r="Z267" s="1">
        <f t="shared" si="11"/>
        <v>115500</v>
      </c>
      <c r="AA267" s="1">
        <v>50</v>
      </c>
      <c r="AB267" s="1">
        <f t="shared" si="12"/>
        <v>135300</v>
      </c>
      <c r="AC267" s="1">
        <v>70</v>
      </c>
    </row>
    <row r="268" spans="2:29" hidden="1" x14ac:dyDescent="0.25">
      <c r="C268" s="1">
        <v>34</v>
      </c>
      <c r="D268" s="1">
        <f t="shared" si="0"/>
        <v>5100</v>
      </c>
      <c r="E268" s="1">
        <v>40</v>
      </c>
      <c r="F268" s="1">
        <f t="shared" si="1"/>
        <v>6800.0000000000009</v>
      </c>
      <c r="G268" s="1">
        <v>40</v>
      </c>
      <c r="H268" s="1">
        <f t="shared" si="2"/>
        <v>12240</v>
      </c>
      <c r="I268" s="1">
        <v>40</v>
      </c>
      <c r="J268" s="1">
        <f t="shared" si="3"/>
        <v>14620.000000000002</v>
      </c>
      <c r="K268" s="1">
        <v>40</v>
      </c>
      <c r="L268" s="1">
        <f t="shared" si="4"/>
        <v>34000</v>
      </c>
      <c r="M268" s="1">
        <v>40</v>
      </c>
      <c r="N268" s="1">
        <f t="shared" si="5"/>
        <v>51000.000000000007</v>
      </c>
      <c r="O268" s="1">
        <v>70</v>
      </c>
      <c r="P268" s="1">
        <f t="shared" si="6"/>
        <v>49300</v>
      </c>
      <c r="Q268" s="1">
        <v>40</v>
      </c>
      <c r="R268" s="1">
        <f t="shared" si="7"/>
        <v>68000</v>
      </c>
      <c r="S268" s="1">
        <v>70</v>
      </c>
      <c r="T268" s="1">
        <f t="shared" si="8"/>
        <v>68000</v>
      </c>
      <c r="U268" s="1">
        <v>40</v>
      </c>
      <c r="V268" s="1">
        <f t="shared" si="9"/>
        <v>102000.00000000001</v>
      </c>
      <c r="W268" s="1">
        <v>70</v>
      </c>
      <c r="X268" s="1">
        <f t="shared" si="10"/>
        <v>119000.00000000001</v>
      </c>
      <c r="Y268" s="1">
        <v>85</v>
      </c>
      <c r="Z268" s="1">
        <f t="shared" si="11"/>
        <v>119000.00000000001</v>
      </c>
      <c r="AA268" s="1">
        <v>50</v>
      </c>
      <c r="AB268" s="1">
        <f t="shared" si="12"/>
        <v>139400</v>
      </c>
      <c r="AC268" s="1">
        <v>70</v>
      </c>
    </row>
    <row r="269" spans="2:29" hidden="1" x14ac:dyDescent="0.25">
      <c r="C269" s="1">
        <v>35</v>
      </c>
      <c r="D269" s="1">
        <f t="shared" si="0"/>
        <v>5250</v>
      </c>
      <c r="E269" s="1">
        <v>40</v>
      </c>
      <c r="F269" s="1">
        <f t="shared" si="1"/>
        <v>7000</v>
      </c>
      <c r="G269" s="1">
        <v>40</v>
      </c>
      <c r="H269" s="1">
        <f t="shared" si="2"/>
        <v>12600</v>
      </c>
      <c r="I269" s="1">
        <v>40</v>
      </c>
      <c r="J269" s="1">
        <f t="shared" si="3"/>
        <v>15049.999999999998</v>
      </c>
      <c r="K269" s="1">
        <v>40</v>
      </c>
      <c r="L269" s="1">
        <f t="shared" si="4"/>
        <v>35000</v>
      </c>
      <c r="M269" s="1">
        <v>40</v>
      </c>
      <c r="N269" s="1">
        <f t="shared" si="5"/>
        <v>52500</v>
      </c>
      <c r="O269" s="1">
        <v>70</v>
      </c>
      <c r="P269" s="1">
        <f t="shared" si="6"/>
        <v>50750</v>
      </c>
      <c r="Q269" s="1">
        <v>40</v>
      </c>
      <c r="R269" s="1">
        <f t="shared" si="7"/>
        <v>70000</v>
      </c>
      <c r="S269" s="1">
        <v>70</v>
      </c>
      <c r="T269" s="1">
        <f t="shared" si="8"/>
        <v>70000</v>
      </c>
      <c r="U269" s="1">
        <v>40</v>
      </c>
      <c r="V269" s="1">
        <f t="shared" si="9"/>
        <v>105000</v>
      </c>
      <c r="W269" s="1">
        <v>70</v>
      </c>
      <c r="X269" s="1">
        <f t="shared" si="10"/>
        <v>122499.99999999999</v>
      </c>
      <c r="Y269" s="1">
        <v>85</v>
      </c>
      <c r="Z269" s="1">
        <f t="shared" si="11"/>
        <v>122499.99999999999</v>
      </c>
      <c r="AA269" s="1">
        <v>50</v>
      </c>
      <c r="AB269" s="1">
        <f t="shared" si="12"/>
        <v>143500</v>
      </c>
      <c r="AC269" s="1">
        <v>70</v>
      </c>
    </row>
    <row r="270" spans="2:29" hidden="1" x14ac:dyDescent="0.25">
      <c r="C270" s="1">
        <v>36</v>
      </c>
      <c r="D270" s="1">
        <f t="shared" si="0"/>
        <v>5400</v>
      </c>
      <c r="E270" s="1">
        <v>40</v>
      </c>
      <c r="F270" s="1">
        <f t="shared" si="1"/>
        <v>7200</v>
      </c>
      <c r="G270" s="1">
        <v>40</v>
      </c>
      <c r="H270" s="1">
        <f t="shared" si="2"/>
        <v>12960</v>
      </c>
      <c r="I270" s="1">
        <v>40</v>
      </c>
      <c r="J270" s="1">
        <f t="shared" si="3"/>
        <v>15480</v>
      </c>
      <c r="K270" s="1">
        <v>40</v>
      </c>
      <c r="L270" s="1">
        <f t="shared" si="4"/>
        <v>36000</v>
      </c>
      <c r="M270" s="1">
        <v>40</v>
      </c>
      <c r="N270" s="1">
        <f t="shared" si="5"/>
        <v>54000</v>
      </c>
      <c r="O270" s="1">
        <v>70</v>
      </c>
      <c r="P270" s="1">
        <f t="shared" si="6"/>
        <v>52200</v>
      </c>
      <c r="Q270" s="1">
        <v>40</v>
      </c>
      <c r="R270" s="1">
        <f t="shared" si="7"/>
        <v>72000</v>
      </c>
      <c r="S270" s="1">
        <v>70</v>
      </c>
      <c r="T270" s="1">
        <f t="shared" si="8"/>
        <v>72000</v>
      </c>
      <c r="U270" s="1">
        <v>40</v>
      </c>
      <c r="V270" s="1">
        <f t="shared" si="9"/>
        <v>108000</v>
      </c>
      <c r="W270" s="1">
        <v>70</v>
      </c>
      <c r="X270" s="1">
        <f t="shared" si="10"/>
        <v>126000</v>
      </c>
      <c r="Y270" s="1">
        <v>85</v>
      </c>
      <c r="Z270" s="1">
        <f t="shared" si="11"/>
        <v>126000</v>
      </c>
      <c r="AA270" s="1">
        <v>50</v>
      </c>
      <c r="AB270" s="1">
        <f t="shared" si="12"/>
        <v>147600</v>
      </c>
      <c r="AC270" s="1">
        <v>70</v>
      </c>
    </row>
    <row r="271" spans="2:29" hidden="1" x14ac:dyDescent="0.25">
      <c r="C271" s="1">
        <v>37</v>
      </c>
      <c r="D271" s="1">
        <f t="shared" si="0"/>
        <v>5550</v>
      </c>
      <c r="E271" s="1">
        <v>40</v>
      </c>
      <c r="F271" s="1">
        <f t="shared" si="1"/>
        <v>7400</v>
      </c>
      <c r="G271" s="1">
        <v>40</v>
      </c>
      <c r="H271" s="1">
        <f t="shared" si="2"/>
        <v>13320</v>
      </c>
      <c r="I271" s="1">
        <v>40</v>
      </c>
      <c r="J271" s="1">
        <f t="shared" si="3"/>
        <v>15910</v>
      </c>
      <c r="K271" s="1">
        <v>40</v>
      </c>
      <c r="L271" s="1">
        <f t="shared" si="4"/>
        <v>37000</v>
      </c>
      <c r="M271" s="1">
        <v>40</v>
      </c>
      <c r="N271" s="1">
        <f t="shared" si="5"/>
        <v>55500</v>
      </c>
      <c r="O271" s="1">
        <v>70</v>
      </c>
      <c r="P271" s="1">
        <f t="shared" si="6"/>
        <v>53650</v>
      </c>
      <c r="Q271" s="1">
        <v>40</v>
      </c>
      <c r="R271" s="1">
        <f t="shared" si="7"/>
        <v>74000</v>
      </c>
      <c r="S271" s="1">
        <v>70</v>
      </c>
      <c r="T271" s="1">
        <f t="shared" si="8"/>
        <v>74000</v>
      </c>
      <c r="U271" s="1">
        <v>40</v>
      </c>
      <c r="V271" s="1">
        <f t="shared" si="9"/>
        <v>111000</v>
      </c>
      <c r="W271" s="1">
        <v>70</v>
      </c>
      <c r="X271" s="1">
        <f t="shared" si="10"/>
        <v>129500</v>
      </c>
      <c r="Y271" s="1">
        <v>85</v>
      </c>
      <c r="Z271" s="1">
        <f t="shared" si="11"/>
        <v>129500</v>
      </c>
      <c r="AA271" s="1">
        <v>50</v>
      </c>
      <c r="AB271" s="1">
        <f t="shared" si="12"/>
        <v>151700</v>
      </c>
      <c r="AC271" s="1">
        <v>70</v>
      </c>
    </row>
    <row r="272" spans="2:29" hidden="1" x14ac:dyDescent="0.25">
      <c r="C272" s="1">
        <v>38</v>
      </c>
      <c r="D272" s="1">
        <f t="shared" si="0"/>
        <v>5700</v>
      </c>
      <c r="E272" s="1">
        <v>40</v>
      </c>
      <c r="F272" s="1">
        <f t="shared" si="1"/>
        <v>7600</v>
      </c>
      <c r="G272" s="1">
        <v>40</v>
      </c>
      <c r="H272" s="1">
        <f t="shared" si="2"/>
        <v>13680</v>
      </c>
      <c r="I272" s="1">
        <v>40</v>
      </c>
      <c r="J272" s="1">
        <f t="shared" si="3"/>
        <v>16340</v>
      </c>
      <c r="K272" s="1">
        <v>40</v>
      </c>
      <c r="L272" s="1">
        <f t="shared" si="4"/>
        <v>38000</v>
      </c>
      <c r="M272" s="1">
        <v>40</v>
      </c>
      <c r="N272" s="1">
        <f t="shared" si="5"/>
        <v>57000</v>
      </c>
      <c r="O272" s="1">
        <v>70</v>
      </c>
      <c r="P272" s="1">
        <f t="shared" si="6"/>
        <v>55100</v>
      </c>
      <c r="Q272" s="1">
        <v>40</v>
      </c>
      <c r="R272" s="1">
        <f t="shared" si="7"/>
        <v>76000</v>
      </c>
      <c r="S272" s="1">
        <v>70</v>
      </c>
      <c r="T272" s="1">
        <f t="shared" si="8"/>
        <v>76000</v>
      </c>
      <c r="U272" s="1">
        <v>40</v>
      </c>
      <c r="V272" s="1">
        <f t="shared" si="9"/>
        <v>114000</v>
      </c>
      <c r="W272" s="1">
        <v>70</v>
      </c>
      <c r="X272" s="1">
        <f t="shared" si="10"/>
        <v>133000</v>
      </c>
      <c r="Y272" s="1">
        <v>85</v>
      </c>
      <c r="Z272" s="1">
        <f t="shared" si="11"/>
        <v>133000</v>
      </c>
      <c r="AA272" s="1">
        <v>50</v>
      </c>
      <c r="AB272" s="1">
        <f t="shared" si="12"/>
        <v>155800</v>
      </c>
      <c r="AC272" s="1">
        <v>70</v>
      </c>
    </row>
    <row r="273" spans="3:29" hidden="1" x14ac:dyDescent="0.25">
      <c r="C273" s="1">
        <v>39</v>
      </c>
      <c r="D273" s="1">
        <f t="shared" si="0"/>
        <v>5850</v>
      </c>
      <c r="E273" s="1">
        <v>40</v>
      </c>
      <c r="F273" s="1">
        <f t="shared" si="1"/>
        <v>7800</v>
      </c>
      <c r="G273" s="1">
        <v>40</v>
      </c>
      <c r="H273" s="1">
        <f t="shared" si="2"/>
        <v>14040</v>
      </c>
      <c r="I273" s="1">
        <v>40</v>
      </c>
      <c r="J273" s="1">
        <f t="shared" si="3"/>
        <v>16770</v>
      </c>
      <c r="K273" s="1">
        <v>40</v>
      </c>
      <c r="L273" s="1">
        <f t="shared" si="4"/>
        <v>39000</v>
      </c>
      <c r="M273" s="1">
        <v>40</v>
      </c>
      <c r="N273" s="1">
        <f t="shared" si="5"/>
        <v>58500</v>
      </c>
      <c r="O273" s="1">
        <v>70</v>
      </c>
      <c r="P273" s="1">
        <f t="shared" si="6"/>
        <v>56550</v>
      </c>
      <c r="Q273" s="1">
        <v>40</v>
      </c>
      <c r="R273" s="1">
        <f t="shared" si="7"/>
        <v>78000</v>
      </c>
      <c r="S273" s="1">
        <v>70</v>
      </c>
      <c r="T273" s="1">
        <f t="shared" si="8"/>
        <v>78000</v>
      </c>
      <c r="U273" s="1">
        <v>40</v>
      </c>
      <c r="V273" s="1">
        <f t="shared" si="9"/>
        <v>117000</v>
      </c>
      <c r="W273" s="1">
        <v>70</v>
      </c>
      <c r="X273" s="1">
        <f t="shared" si="10"/>
        <v>136500</v>
      </c>
      <c r="Y273" s="1">
        <v>85</v>
      </c>
      <c r="Z273" s="1">
        <f t="shared" si="11"/>
        <v>136500</v>
      </c>
      <c r="AA273" s="1">
        <v>50</v>
      </c>
      <c r="AB273" s="1">
        <f t="shared" si="12"/>
        <v>159900</v>
      </c>
      <c r="AC273" s="1">
        <v>70</v>
      </c>
    </row>
    <row r="274" spans="3:29" hidden="1" x14ac:dyDescent="0.25">
      <c r="C274" s="1">
        <v>40</v>
      </c>
      <c r="D274" s="1">
        <f t="shared" si="0"/>
        <v>6000</v>
      </c>
      <c r="E274" s="1">
        <v>40</v>
      </c>
      <c r="F274" s="1">
        <f t="shared" si="1"/>
        <v>8000</v>
      </c>
      <c r="G274" s="1">
        <v>40</v>
      </c>
      <c r="H274" s="1">
        <f t="shared" si="2"/>
        <v>14400</v>
      </c>
      <c r="I274" s="1">
        <v>40</v>
      </c>
      <c r="J274" s="1">
        <f t="shared" si="3"/>
        <v>17200</v>
      </c>
      <c r="K274" s="1">
        <v>40</v>
      </c>
      <c r="L274" s="1">
        <f t="shared" si="4"/>
        <v>40000</v>
      </c>
      <c r="M274" s="1">
        <v>40</v>
      </c>
      <c r="N274" s="1">
        <f t="shared" si="5"/>
        <v>60000</v>
      </c>
      <c r="O274" s="1">
        <v>70</v>
      </c>
      <c r="P274" s="1">
        <f t="shared" si="6"/>
        <v>58000</v>
      </c>
      <c r="Q274" s="1">
        <v>40</v>
      </c>
      <c r="R274" s="1">
        <f t="shared" si="7"/>
        <v>80000</v>
      </c>
      <c r="S274" s="1">
        <v>70</v>
      </c>
      <c r="T274" s="1">
        <f t="shared" si="8"/>
        <v>80000</v>
      </c>
      <c r="U274" s="1">
        <v>40</v>
      </c>
      <c r="V274" s="1">
        <f t="shared" si="9"/>
        <v>120000</v>
      </c>
      <c r="W274" s="1">
        <v>70</v>
      </c>
      <c r="X274" s="1">
        <f t="shared" si="10"/>
        <v>140000</v>
      </c>
      <c r="Y274" s="1">
        <v>85</v>
      </c>
      <c r="Z274" s="1">
        <f t="shared" si="11"/>
        <v>140000</v>
      </c>
      <c r="AA274" s="1">
        <v>50</v>
      </c>
      <c r="AB274" s="1">
        <f t="shared" si="12"/>
        <v>164000</v>
      </c>
      <c r="AC274" s="1">
        <v>70</v>
      </c>
    </row>
    <row r="275" spans="3:29" hidden="1" x14ac:dyDescent="0.25">
      <c r="C275" s="1">
        <v>41</v>
      </c>
      <c r="D275" s="1">
        <f t="shared" si="0"/>
        <v>6150</v>
      </c>
      <c r="E275" s="1">
        <v>40</v>
      </c>
      <c r="F275" s="1">
        <f t="shared" si="1"/>
        <v>8200</v>
      </c>
      <c r="G275" s="1">
        <v>40</v>
      </c>
      <c r="H275" s="1">
        <f t="shared" si="2"/>
        <v>14760</v>
      </c>
      <c r="I275" s="1">
        <v>40</v>
      </c>
      <c r="J275" s="1">
        <f t="shared" si="3"/>
        <v>17630</v>
      </c>
      <c r="K275" s="1">
        <v>40</v>
      </c>
      <c r="L275" s="1">
        <f t="shared" si="4"/>
        <v>41000</v>
      </c>
      <c r="M275" s="1">
        <v>40</v>
      </c>
      <c r="N275" s="1">
        <f t="shared" si="5"/>
        <v>61499.999999999993</v>
      </c>
      <c r="O275" s="1">
        <v>70</v>
      </c>
      <c r="P275" s="1">
        <f t="shared" si="6"/>
        <v>59450</v>
      </c>
      <c r="Q275" s="1">
        <v>40</v>
      </c>
      <c r="R275" s="1">
        <f t="shared" si="7"/>
        <v>82000</v>
      </c>
      <c r="S275" s="1">
        <v>70</v>
      </c>
      <c r="T275" s="1">
        <f t="shared" si="8"/>
        <v>82000</v>
      </c>
      <c r="U275" s="1">
        <v>40</v>
      </c>
      <c r="V275" s="1">
        <f t="shared" si="9"/>
        <v>122999.99999999999</v>
      </c>
      <c r="W275" s="1">
        <v>70</v>
      </c>
      <c r="X275" s="1">
        <f t="shared" si="10"/>
        <v>143500</v>
      </c>
      <c r="Y275" s="1">
        <v>85</v>
      </c>
      <c r="Z275" s="1">
        <f t="shared" si="11"/>
        <v>143500</v>
      </c>
      <c r="AA275" s="1">
        <v>50</v>
      </c>
      <c r="AB275" s="1">
        <f t="shared" si="12"/>
        <v>168100</v>
      </c>
      <c r="AC275" s="1">
        <v>70</v>
      </c>
    </row>
    <row r="276" spans="3:29" hidden="1" x14ac:dyDescent="0.25">
      <c r="C276" s="1">
        <v>42</v>
      </c>
      <c r="D276" s="1">
        <f t="shared" si="0"/>
        <v>6300</v>
      </c>
      <c r="E276" s="1">
        <v>40</v>
      </c>
      <c r="F276" s="1">
        <f t="shared" si="1"/>
        <v>8400</v>
      </c>
      <c r="G276" s="1">
        <v>40</v>
      </c>
      <c r="H276" s="1">
        <f t="shared" si="2"/>
        <v>15120</v>
      </c>
      <c r="I276" s="1">
        <v>40</v>
      </c>
      <c r="J276" s="1">
        <f t="shared" si="3"/>
        <v>18060</v>
      </c>
      <c r="K276" s="1">
        <v>40</v>
      </c>
      <c r="L276" s="1">
        <f t="shared" si="4"/>
        <v>42000</v>
      </c>
      <c r="M276" s="1">
        <v>40</v>
      </c>
      <c r="N276" s="1">
        <f t="shared" si="5"/>
        <v>63000</v>
      </c>
      <c r="O276" s="1">
        <v>70</v>
      </c>
      <c r="P276" s="1">
        <f t="shared" si="6"/>
        <v>60900</v>
      </c>
      <c r="Q276" s="1">
        <v>40</v>
      </c>
      <c r="R276" s="1">
        <f t="shared" si="7"/>
        <v>84000</v>
      </c>
      <c r="S276" s="1">
        <v>70</v>
      </c>
      <c r="T276" s="1">
        <f t="shared" si="8"/>
        <v>84000</v>
      </c>
      <c r="U276" s="1">
        <v>40</v>
      </c>
      <c r="V276" s="1">
        <f t="shared" si="9"/>
        <v>126000</v>
      </c>
      <c r="W276" s="1">
        <v>70</v>
      </c>
      <c r="X276" s="1">
        <f t="shared" si="10"/>
        <v>147000</v>
      </c>
      <c r="Y276" s="1">
        <v>85</v>
      </c>
      <c r="Z276" s="1">
        <f t="shared" si="11"/>
        <v>147000</v>
      </c>
      <c r="AA276" s="1">
        <v>50</v>
      </c>
      <c r="AB276" s="1">
        <f t="shared" si="12"/>
        <v>172200</v>
      </c>
      <c r="AC276" s="1">
        <v>70</v>
      </c>
    </row>
    <row r="277" spans="3:29" hidden="1" x14ac:dyDescent="0.25">
      <c r="C277" s="1">
        <v>43</v>
      </c>
      <c r="D277" s="1">
        <f t="shared" si="0"/>
        <v>6450</v>
      </c>
      <c r="E277" s="1">
        <v>40</v>
      </c>
      <c r="F277" s="1">
        <f t="shared" si="1"/>
        <v>8600</v>
      </c>
      <c r="G277" s="1">
        <v>40</v>
      </c>
      <c r="H277" s="1">
        <f t="shared" si="2"/>
        <v>15480</v>
      </c>
      <c r="I277" s="1">
        <v>40</v>
      </c>
      <c r="J277" s="1">
        <f t="shared" si="3"/>
        <v>18490</v>
      </c>
      <c r="K277" s="1">
        <v>40</v>
      </c>
      <c r="L277" s="1">
        <f t="shared" si="4"/>
        <v>43000</v>
      </c>
      <c r="M277" s="1">
        <v>40</v>
      </c>
      <c r="N277" s="1">
        <f t="shared" si="5"/>
        <v>64500</v>
      </c>
      <c r="O277" s="1">
        <v>70</v>
      </c>
      <c r="P277" s="1">
        <f t="shared" si="6"/>
        <v>62350</v>
      </c>
      <c r="Q277" s="1">
        <v>40</v>
      </c>
      <c r="R277" s="1">
        <f t="shared" si="7"/>
        <v>86000</v>
      </c>
      <c r="S277" s="1">
        <v>70</v>
      </c>
      <c r="T277" s="1">
        <f t="shared" si="8"/>
        <v>86000</v>
      </c>
      <c r="U277" s="1">
        <v>40</v>
      </c>
      <c r="V277" s="1">
        <f t="shared" si="9"/>
        <v>129000</v>
      </c>
      <c r="W277" s="1">
        <v>70</v>
      </c>
      <c r="X277" s="1">
        <f t="shared" si="10"/>
        <v>150500</v>
      </c>
      <c r="Y277" s="1">
        <v>85</v>
      </c>
      <c r="Z277" s="1">
        <f t="shared" si="11"/>
        <v>150500</v>
      </c>
      <c r="AA277" s="1">
        <v>50</v>
      </c>
      <c r="AB277" s="1">
        <f t="shared" si="12"/>
        <v>176300</v>
      </c>
      <c r="AC277" s="1">
        <v>70</v>
      </c>
    </row>
    <row r="278" spans="3:29" hidden="1" x14ac:dyDescent="0.25">
      <c r="C278" s="1">
        <v>44</v>
      </c>
      <c r="D278" s="1">
        <f t="shared" si="0"/>
        <v>6600</v>
      </c>
      <c r="E278" s="1">
        <v>40</v>
      </c>
      <c r="F278" s="1">
        <f t="shared" si="1"/>
        <v>8800</v>
      </c>
      <c r="G278" s="1">
        <v>40</v>
      </c>
      <c r="H278" s="1">
        <f t="shared" si="2"/>
        <v>15840</v>
      </c>
      <c r="I278" s="1">
        <v>40</v>
      </c>
      <c r="J278" s="1">
        <f t="shared" si="3"/>
        <v>18920</v>
      </c>
      <c r="K278" s="1">
        <v>40</v>
      </c>
      <c r="L278" s="1">
        <f t="shared" si="4"/>
        <v>44000</v>
      </c>
      <c r="M278" s="1">
        <v>40</v>
      </c>
      <c r="N278" s="1">
        <f t="shared" si="5"/>
        <v>66000</v>
      </c>
      <c r="O278" s="1">
        <v>70</v>
      </c>
      <c r="P278" s="1">
        <f t="shared" si="6"/>
        <v>63800</v>
      </c>
      <c r="Q278" s="1">
        <v>40</v>
      </c>
      <c r="R278" s="1">
        <f t="shared" si="7"/>
        <v>88000</v>
      </c>
      <c r="S278" s="1">
        <v>70</v>
      </c>
      <c r="T278" s="1">
        <f t="shared" si="8"/>
        <v>88000</v>
      </c>
      <c r="U278" s="1">
        <v>40</v>
      </c>
      <c r="V278" s="1">
        <f t="shared" si="9"/>
        <v>132000</v>
      </c>
      <c r="W278" s="1">
        <v>70</v>
      </c>
      <c r="X278" s="1">
        <f t="shared" si="10"/>
        <v>154000</v>
      </c>
      <c r="Y278" s="1">
        <v>85</v>
      </c>
      <c r="Z278" s="1">
        <f t="shared" si="11"/>
        <v>154000</v>
      </c>
      <c r="AA278" s="1">
        <v>50</v>
      </c>
      <c r="AB278" s="1">
        <f t="shared" si="12"/>
        <v>180400</v>
      </c>
      <c r="AC278" s="1">
        <v>70</v>
      </c>
    </row>
    <row r="279" spans="3:29" hidden="1" x14ac:dyDescent="0.25">
      <c r="C279" s="1">
        <v>45</v>
      </c>
      <c r="D279" s="1">
        <f t="shared" si="0"/>
        <v>6750</v>
      </c>
      <c r="E279" s="1">
        <v>40</v>
      </c>
      <c r="F279" s="1">
        <f t="shared" si="1"/>
        <v>9000</v>
      </c>
      <c r="G279" s="1">
        <v>40</v>
      </c>
      <c r="H279" s="1">
        <f t="shared" si="2"/>
        <v>16200</v>
      </c>
      <c r="I279" s="1">
        <v>40</v>
      </c>
      <c r="J279" s="1">
        <f t="shared" si="3"/>
        <v>19350</v>
      </c>
      <c r="K279" s="1">
        <v>40</v>
      </c>
      <c r="L279" s="1">
        <f t="shared" si="4"/>
        <v>45000</v>
      </c>
      <c r="M279" s="1">
        <v>40</v>
      </c>
      <c r="N279" s="1">
        <f t="shared" si="5"/>
        <v>67500</v>
      </c>
      <c r="O279" s="1">
        <v>70</v>
      </c>
      <c r="P279" s="1">
        <f t="shared" si="6"/>
        <v>65250</v>
      </c>
      <c r="Q279" s="1">
        <v>40</v>
      </c>
      <c r="R279" s="1">
        <f t="shared" si="7"/>
        <v>90000</v>
      </c>
      <c r="S279" s="1">
        <v>70</v>
      </c>
      <c r="T279" s="1">
        <f t="shared" si="8"/>
        <v>90000</v>
      </c>
      <c r="U279" s="1">
        <v>40</v>
      </c>
      <c r="V279" s="1">
        <f t="shared" si="9"/>
        <v>135000</v>
      </c>
      <c r="W279" s="1">
        <v>70</v>
      </c>
      <c r="X279" s="1">
        <f t="shared" si="10"/>
        <v>157500</v>
      </c>
      <c r="Y279" s="1">
        <v>85</v>
      </c>
      <c r="Z279" s="1">
        <f t="shared" si="11"/>
        <v>157500</v>
      </c>
      <c r="AA279" s="1">
        <v>50</v>
      </c>
      <c r="AB279" s="1">
        <f t="shared" si="12"/>
        <v>184500</v>
      </c>
      <c r="AC279" s="1">
        <v>70</v>
      </c>
    </row>
    <row r="280" spans="3:29" hidden="1" x14ac:dyDescent="0.25">
      <c r="C280" s="1">
        <v>46</v>
      </c>
      <c r="D280" s="1">
        <f t="shared" si="0"/>
        <v>6900</v>
      </c>
      <c r="E280" s="1">
        <v>40</v>
      </c>
      <c r="F280" s="1">
        <f t="shared" si="1"/>
        <v>9200</v>
      </c>
      <c r="G280" s="1">
        <v>40</v>
      </c>
      <c r="H280" s="1">
        <f t="shared" si="2"/>
        <v>16560</v>
      </c>
      <c r="I280" s="1">
        <v>40</v>
      </c>
      <c r="J280" s="1">
        <f t="shared" si="3"/>
        <v>19780</v>
      </c>
      <c r="K280" s="1">
        <v>40</v>
      </c>
      <c r="L280" s="1">
        <f t="shared" si="4"/>
        <v>46000</v>
      </c>
      <c r="M280" s="1">
        <v>40</v>
      </c>
      <c r="N280" s="1">
        <f t="shared" si="5"/>
        <v>69000</v>
      </c>
      <c r="O280" s="1">
        <v>70</v>
      </c>
      <c r="P280" s="1">
        <f t="shared" si="6"/>
        <v>66700</v>
      </c>
      <c r="Q280" s="1">
        <v>40</v>
      </c>
      <c r="R280" s="1">
        <f t="shared" si="7"/>
        <v>92000</v>
      </c>
      <c r="S280" s="1">
        <v>70</v>
      </c>
      <c r="T280" s="1">
        <f t="shared" si="8"/>
        <v>92000</v>
      </c>
      <c r="U280" s="1">
        <v>40</v>
      </c>
      <c r="V280" s="1">
        <f t="shared" si="9"/>
        <v>138000</v>
      </c>
      <c r="W280" s="1">
        <v>70</v>
      </c>
      <c r="X280" s="1">
        <f t="shared" si="10"/>
        <v>161000</v>
      </c>
      <c r="Y280" s="1">
        <v>85</v>
      </c>
      <c r="Z280" s="1">
        <f t="shared" si="11"/>
        <v>161000</v>
      </c>
      <c r="AA280" s="1">
        <v>50</v>
      </c>
      <c r="AB280" s="1">
        <f t="shared" si="12"/>
        <v>188600</v>
      </c>
      <c r="AC280" s="1">
        <v>70</v>
      </c>
    </row>
    <row r="281" spans="3:29" hidden="1" x14ac:dyDescent="0.25">
      <c r="C281" s="1">
        <v>47</v>
      </c>
      <c r="D281" s="1">
        <f t="shared" si="0"/>
        <v>7050</v>
      </c>
      <c r="E281" s="1">
        <v>40</v>
      </c>
      <c r="F281" s="1">
        <f t="shared" si="1"/>
        <v>9400</v>
      </c>
      <c r="G281" s="1">
        <v>40</v>
      </c>
      <c r="H281" s="1">
        <f t="shared" si="2"/>
        <v>16920</v>
      </c>
      <c r="I281" s="1">
        <v>40</v>
      </c>
      <c r="J281" s="1">
        <f t="shared" si="3"/>
        <v>20210</v>
      </c>
      <c r="K281" s="1">
        <v>40</v>
      </c>
      <c r="L281" s="1">
        <f t="shared" si="4"/>
        <v>47000</v>
      </c>
      <c r="M281" s="1">
        <v>40</v>
      </c>
      <c r="N281" s="1">
        <f t="shared" si="5"/>
        <v>70500</v>
      </c>
      <c r="O281" s="1">
        <v>70</v>
      </c>
      <c r="P281" s="1">
        <f t="shared" si="6"/>
        <v>68150</v>
      </c>
      <c r="Q281" s="1">
        <v>40</v>
      </c>
      <c r="R281" s="1">
        <f t="shared" si="7"/>
        <v>94000</v>
      </c>
      <c r="S281" s="1">
        <v>70</v>
      </c>
      <c r="T281" s="1">
        <f t="shared" si="8"/>
        <v>94000</v>
      </c>
      <c r="U281" s="1">
        <v>40</v>
      </c>
      <c r="V281" s="1">
        <f t="shared" si="9"/>
        <v>141000</v>
      </c>
      <c r="W281" s="1">
        <v>70</v>
      </c>
      <c r="X281" s="1">
        <f t="shared" si="10"/>
        <v>164500</v>
      </c>
      <c r="Y281" s="1">
        <v>85</v>
      </c>
      <c r="Z281" s="1">
        <f t="shared" si="11"/>
        <v>164500</v>
      </c>
      <c r="AA281" s="1">
        <v>50</v>
      </c>
      <c r="AB281" s="1">
        <f t="shared" si="12"/>
        <v>192700</v>
      </c>
      <c r="AC281" s="1">
        <v>70</v>
      </c>
    </row>
    <row r="282" spans="3:29" hidden="1" x14ac:dyDescent="0.25">
      <c r="C282" s="1">
        <v>48</v>
      </c>
      <c r="D282" s="1">
        <f t="shared" si="0"/>
        <v>7200</v>
      </c>
      <c r="E282" s="1">
        <v>40</v>
      </c>
      <c r="F282" s="1">
        <f t="shared" si="1"/>
        <v>9600</v>
      </c>
      <c r="G282" s="1">
        <v>40</v>
      </c>
      <c r="H282" s="1">
        <f t="shared" si="2"/>
        <v>17280</v>
      </c>
      <c r="I282" s="1">
        <v>40</v>
      </c>
      <c r="J282" s="1">
        <f t="shared" si="3"/>
        <v>20640</v>
      </c>
      <c r="K282" s="1">
        <v>40</v>
      </c>
      <c r="L282" s="1">
        <f t="shared" si="4"/>
        <v>48000</v>
      </c>
      <c r="M282" s="1">
        <v>40</v>
      </c>
      <c r="N282" s="1">
        <f t="shared" si="5"/>
        <v>72000</v>
      </c>
      <c r="O282" s="1">
        <v>70</v>
      </c>
      <c r="P282" s="1">
        <f t="shared" si="6"/>
        <v>69600</v>
      </c>
      <c r="Q282" s="1">
        <v>40</v>
      </c>
      <c r="R282" s="1">
        <f t="shared" si="7"/>
        <v>96000</v>
      </c>
      <c r="S282" s="1">
        <v>70</v>
      </c>
      <c r="T282" s="1">
        <f t="shared" si="8"/>
        <v>96000</v>
      </c>
      <c r="U282" s="1">
        <v>40</v>
      </c>
      <c r="V282" s="1">
        <f t="shared" si="9"/>
        <v>144000</v>
      </c>
      <c r="W282" s="1">
        <v>70</v>
      </c>
      <c r="X282" s="1">
        <f t="shared" si="10"/>
        <v>168000</v>
      </c>
      <c r="Y282" s="1">
        <v>85</v>
      </c>
      <c r="Z282" s="1">
        <f t="shared" si="11"/>
        <v>168000</v>
      </c>
      <c r="AA282" s="1">
        <v>50</v>
      </c>
      <c r="AB282" s="1">
        <f t="shared" si="12"/>
        <v>196800</v>
      </c>
      <c r="AC282" s="1">
        <v>70</v>
      </c>
    </row>
    <row r="283" spans="3:29" hidden="1" x14ac:dyDescent="0.25">
      <c r="C283" s="1">
        <v>49</v>
      </c>
      <c r="D283" s="1">
        <f t="shared" si="0"/>
        <v>7350</v>
      </c>
      <c r="E283" s="1">
        <v>40</v>
      </c>
      <c r="F283" s="1">
        <f t="shared" si="1"/>
        <v>9800</v>
      </c>
      <c r="G283" s="1">
        <v>40</v>
      </c>
      <c r="H283" s="1">
        <f t="shared" si="2"/>
        <v>17640</v>
      </c>
      <c r="I283" s="1">
        <v>40</v>
      </c>
      <c r="J283" s="1">
        <f t="shared" si="3"/>
        <v>21070</v>
      </c>
      <c r="K283" s="1">
        <v>40</v>
      </c>
      <c r="L283" s="1">
        <f t="shared" si="4"/>
        <v>49000</v>
      </c>
      <c r="M283" s="1">
        <v>40</v>
      </c>
      <c r="N283" s="1">
        <f t="shared" si="5"/>
        <v>73500</v>
      </c>
      <c r="O283" s="1">
        <v>70</v>
      </c>
      <c r="P283" s="1">
        <f t="shared" si="6"/>
        <v>71050</v>
      </c>
      <c r="Q283" s="1">
        <v>40</v>
      </c>
      <c r="R283" s="1">
        <f t="shared" si="7"/>
        <v>98000</v>
      </c>
      <c r="S283" s="1">
        <v>70</v>
      </c>
      <c r="T283" s="1">
        <f t="shared" si="8"/>
        <v>98000</v>
      </c>
      <c r="U283" s="1">
        <v>40</v>
      </c>
      <c r="V283" s="1">
        <f t="shared" si="9"/>
        <v>147000</v>
      </c>
      <c r="W283" s="1">
        <v>70</v>
      </c>
      <c r="X283" s="1">
        <f t="shared" si="10"/>
        <v>171500</v>
      </c>
      <c r="Y283" s="1">
        <v>85</v>
      </c>
      <c r="Z283" s="1">
        <f t="shared" si="11"/>
        <v>171500</v>
      </c>
      <c r="AA283" s="1">
        <v>50</v>
      </c>
      <c r="AB283" s="1">
        <f t="shared" si="12"/>
        <v>200900</v>
      </c>
      <c r="AC283" s="1">
        <v>70</v>
      </c>
    </row>
    <row r="284" spans="3:29" hidden="1" x14ac:dyDescent="0.25">
      <c r="C284" s="1">
        <v>50</v>
      </c>
      <c r="D284" s="1">
        <f t="shared" si="0"/>
        <v>7500</v>
      </c>
      <c r="E284" s="1">
        <v>40</v>
      </c>
      <c r="F284" s="1">
        <f t="shared" si="1"/>
        <v>10000</v>
      </c>
      <c r="G284" s="1">
        <v>40</v>
      </c>
      <c r="H284" s="1">
        <f t="shared" si="2"/>
        <v>18000</v>
      </c>
      <c r="I284" s="1">
        <v>40</v>
      </c>
      <c r="J284" s="1">
        <f t="shared" si="3"/>
        <v>21500</v>
      </c>
      <c r="K284" s="1">
        <v>40</v>
      </c>
      <c r="L284" s="1">
        <f t="shared" si="4"/>
        <v>50000</v>
      </c>
      <c r="M284" s="1">
        <v>40</v>
      </c>
      <c r="N284" s="1">
        <f t="shared" si="5"/>
        <v>75000</v>
      </c>
      <c r="O284" s="1">
        <v>70</v>
      </c>
      <c r="P284" s="1">
        <f t="shared" si="6"/>
        <v>72500</v>
      </c>
      <c r="Q284" s="1">
        <v>40</v>
      </c>
      <c r="R284" s="1">
        <f t="shared" si="7"/>
        <v>100000</v>
      </c>
      <c r="S284" s="1">
        <v>70</v>
      </c>
      <c r="T284" s="1">
        <f t="shared" si="8"/>
        <v>100000</v>
      </c>
      <c r="U284" s="1">
        <v>40</v>
      </c>
      <c r="V284" s="1">
        <f t="shared" si="9"/>
        <v>150000</v>
      </c>
      <c r="W284" s="1">
        <v>70</v>
      </c>
      <c r="X284" s="1">
        <f t="shared" si="10"/>
        <v>175000</v>
      </c>
      <c r="Y284" s="1">
        <v>85</v>
      </c>
      <c r="Z284" s="1">
        <f t="shared" si="11"/>
        <v>175000</v>
      </c>
      <c r="AA284" s="1">
        <v>50</v>
      </c>
      <c r="AB284" s="1">
        <f t="shared" si="12"/>
        <v>205000</v>
      </c>
      <c r="AC284" s="1">
        <v>70</v>
      </c>
    </row>
    <row r="285" spans="3:29" hidden="1" x14ac:dyDescent="0.25">
      <c r="C285" s="1">
        <v>51</v>
      </c>
      <c r="D285" s="1">
        <f t="shared" si="0"/>
        <v>7650</v>
      </c>
      <c r="E285" s="1">
        <v>40</v>
      </c>
      <c r="F285" s="1">
        <f t="shared" si="1"/>
        <v>10200</v>
      </c>
      <c r="G285" s="1">
        <v>40</v>
      </c>
      <c r="H285" s="1">
        <f t="shared" si="2"/>
        <v>18360</v>
      </c>
      <c r="I285" s="1">
        <v>40</v>
      </c>
      <c r="J285" s="1">
        <f t="shared" si="3"/>
        <v>21930</v>
      </c>
      <c r="K285" s="1">
        <v>40</v>
      </c>
      <c r="L285" s="1">
        <f t="shared" si="4"/>
        <v>51000</v>
      </c>
      <c r="M285" s="1">
        <v>40</v>
      </c>
      <c r="N285" s="1">
        <f t="shared" si="5"/>
        <v>76500</v>
      </c>
      <c r="O285" s="1">
        <v>70</v>
      </c>
      <c r="P285" s="1">
        <f t="shared" si="6"/>
        <v>73950</v>
      </c>
      <c r="Q285" s="1">
        <v>40</v>
      </c>
      <c r="R285" s="1">
        <f t="shared" si="7"/>
        <v>102000</v>
      </c>
      <c r="S285" s="1">
        <v>70</v>
      </c>
      <c r="T285" s="1">
        <f t="shared" si="8"/>
        <v>102000</v>
      </c>
      <c r="U285" s="1">
        <v>40</v>
      </c>
      <c r="V285" s="1">
        <f t="shared" si="9"/>
        <v>153000</v>
      </c>
      <c r="W285" s="1">
        <v>70</v>
      </c>
      <c r="X285" s="1">
        <f t="shared" si="10"/>
        <v>178500</v>
      </c>
      <c r="Y285" s="1">
        <v>85</v>
      </c>
      <c r="Z285" s="1">
        <f t="shared" si="11"/>
        <v>178500</v>
      </c>
      <c r="AA285" s="1">
        <v>50</v>
      </c>
      <c r="AB285" s="1">
        <f t="shared" si="12"/>
        <v>209100</v>
      </c>
      <c r="AC285" s="1">
        <v>70</v>
      </c>
    </row>
    <row r="286" spans="3:29" hidden="1" x14ac:dyDescent="0.25">
      <c r="C286" s="1">
        <v>52</v>
      </c>
      <c r="D286" s="1">
        <f t="shared" si="0"/>
        <v>7800</v>
      </c>
      <c r="E286" s="1">
        <v>40</v>
      </c>
      <c r="F286" s="1">
        <f t="shared" si="1"/>
        <v>10400</v>
      </c>
      <c r="G286" s="1">
        <v>40</v>
      </c>
      <c r="H286" s="1">
        <f t="shared" si="2"/>
        <v>18720</v>
      </c>
      <c r="I286" s="1">
        <v>40</v>
      </c>
      <c r="J286" s="1">
        <f t="shared" si="3"/>
        <v>22360</v>
      </c>
      <c r="K286" s="1">
        <v>40</v>
      </c>
      <c r="L286" s="1">
        <f t="shared" si="4"/>
        <v>52000</v>
      </c>
      <c r="M286" s="1">
        <v>40</v>
      </c>
      <c r="N286" s="1">
        <f t="shared" si="5"/>
        <v>78000</v>
      </c>
      <c r="O286" s="1">
        <v>70</v>
      </c>
      <c r="P286" s="1">
        <f t="shared" si="6"/>
        <v>75400</v>
      </c>
      <c r="Q286" s="1">
        <v>40</v>
      </c>
      <c r="R286" s="1">
        <f t="shared" si="7"/>
        <v>104000</v>
      </c>
      <c r="S286" s="1">
        <v>70</v>
      </c>
      <c r="T286" s="1">
        <f t="shared" si="8"/>
        <v>104000</v>
      </c>
      <c r="U286" s="1">
        <v>40</v>
      </c>
      <c r="V286" s="1">
        <f t="shared" si="9"/>
        <v>156000</v>
      </c>
      <c r="W286" s="1">
        <v>70</v>
      </c>
      <c r="X286" s="1">
        <f t="shared" si="10"/>
        <v>182000</v>
      </c>
      <c r="Y286" s="1">
        <v>85</v>
      </c>
      <c r="Z286" s="1">
        <f t="shared" si="11"/>
        <v>182000</v>
      </c>
      <c r="AA286" s="1">
        <v>50</v>
      </c>
      <c r="AB286" s="1">
        <f t="shared" si="12"/>
        <v>213200</v>
      </c>
      <c r="AC286" s="1">
        <v>70</v>
      </c>
    </row>
    <row r="287" spans="3:29" hidden="1" x14ac:dyDescent="0.25">
      <c r="C287" s="1">
        <v>53</v>
      </c>
      <c r="D287" s="1">
        <f t="shared" si="0"/>
        <v>7950</v>
      </c>
      <c r="E287" s="1">
        <v>40</v>
      </c>
      <c r="F287" s="1">
        <f t="shared" si="1"/>
        <v>10600</v>
      </c>
      <c r="G287" s="1">
        <v>40</v>
      </c>
      <c r="H287" s="1">
        <f t="shared" si="2"/>
        <v>19080</v>
      </c>
      <c r="I287" s="1">
        <v>40</v>
      </c>
      <c r="J287" s="1">
        <f t="shared" si="3"/>
        <v>22790</v>
      </c>
      <c r="K287" s="1">
        <v>40</v>
      </c>
      <c r="L287" s="1">
        <f t="shared" si="4"/>
        <v>53000</v>
      </c>
      <c r="M287" s="1">
        <v>40</v>
      </c>
      <c r="N287" s="1">
        <f t="shared" si="5"/>
        <v>79500</v>
      </c>
      <c r="O287" s="1">
        <v>70</v>
      </c>
      <c r="P287" s="1">
        <f t="shared" si="6"/>
        <v>76850</v>
      </c>
      <c r="Q287" s="1">
        <v>40</v>
      </c>
      <c r="R287" s="1">
        <f t="shared" si="7"/>
        <v>106000</v>
      </c>
      <c r="S287" s="1">
        <v>70</v>
      </c>
      <c r="T287" s="1">
        <f t="shared" si="8"/>
        <v>106000</v>
      </c>
      <c r="U287" s="1">
        <v>40</v>
      </c>
      <c r="V287" s="1">
        <f t="shared" si="9"/>
        <v>159000</v>
      </c>
      <c r="W287" s="1">
        <v>70</v>
      </c>
      <c r="X287" s="1">
        <f t="shared" si="10"/>
        <v>185500</v>
      </c>
      <c r="Y287" s="1">
        <v>85</v>
      </c>
      <c r="Z287" s="1">
        <f t="shared" si="11"/>
        <v>185500</v>
      </c>
      <c r="AA287" s="1">
        <v>50</v>
      </c>
      <c r="AB287" s="1">
        <f t="shared" si="12"/>
        <v>217300</v>
      </c>
      <c r="AC287" s="1">
        <v>70</v>
      </c>
    </row>
    <row r="288" spans="3:29" hidden="1" x14ac:dyDescent="0.25">
      <c r="C288" s="1">
        <v>54</v>
      </c>
      <c r="D288" s="1">
        <f t="shared" si="0"/>
        <v>8100.0000000000009</v>
      </c>
      <c r="E288" s="1">
        <v>40</v>
      </c>
      <c r="F288" s="1">
        <f t="shared" si="1"/>
        <v>10800</v>
      </c>
      <c r="G288" s="1">
        <v>40</v>
      </c>
      <c r="H288" s="1">
        <f t="shared" si="2"/>
        <v>19440</v>
      </c>
      <c r="I288" s="1">
        <v>40</v>
      </c>
      <c r="J288" s="1">
        <f t="shared" si="3"/>
        <v>23220</v>
      </c>
      <c r="K288" s="1">
        <v>40</v>
      </c>
      <c r="L288" s="1">
        <f t="shared" si="4"/>
        <v>54000</v>
      </c>
      <c r="M288" s="1">
        <v>40</v>
      </c>
      <c r="N288" s="1">
        <f t="shared" si="5"/>
        <v>81000</v>
      </c>
      <c r="O288" s="1">
        <v>70</v>
      </c>
      <c r="P288" s="1">
        <f t="shared" si="6"/>
        <v>78300</v>
      </c>
      <c r="Q288" s="1">
        <v>40</v>
      </c>
      <c r="R288" s="1">
        <f t="shared" si="7"/>
        <v>108000</v>
      </c>
      <c r="S288" s="1">
        <v>70</v>
      </c>
      <c r="T288" s="1">
        <f t="shared" si="8"/>
        <v>108000</v>
      </c>
      <c r="U288" s="1">
        <v>40</v>
      </c>
      <c r="V288" s="1">
        <f t="shared" si="9"/>
        <v>162000</v>
      </c>
      <c r="W288" s="1">
        <v>70</v>
      </c>
      <c r="X288" s="1">
        <f t="shared" si="10"/>
        <v>189000</v>
      </c>
      <c r="Y288" s="1">
        <v>85</v>
      </c>
      <c r="Z288" s="1">
        <f t="shared" si="11"/>
        <v>189000</v>
      </c>
      <c r="AA288" s="1">
        <v>50</v>
      </c>
      <c r="AB288" s="1">
        <f t="shared" si="12"/>
        <v>221400.00000000003</v>
      </c>
      <c r="AC288" s="1">
        <v>70</v>
      </c>
    </row>
    <row r="289" spans="3:29" hidden="1" x14ac:dyDescent="0.25">
      <c r="C289" s="1">
        <v>55</v>
      </c>
      <c r="D289" s="1">
        <f t="shared" si="0"/>
        <v>8250</v>
      </c>
      <c r="E289" s="1">
        <v>40</v>
      </c>
      <c r="F289" s="1">
        <f t="shared" si="1"/>
        <v>11000</v>
      </c>
      <c r="G289" s="1">
        <v>40</v>
      </c>
      <c r="H289" s="1">
        <f t="shared" si="2"/>
        <v>19800</v>
      </c>
      <c r="I289" s="1">
        <v>40</v>
      </c>
      <c r="J289" s="1">
        <f t="shared" si="3"/>
        <v>23650.000000000004</v>
      </c>
      <c r="K289" s="1">
        <v>40</v>
      </c>
      <c r="L289" s="1">
        <f t="shared" si="4"/>
        <v>55000.000000000007</v>
      </c>
      <c r="M289" s="1">
        <v>40</v>
      </c>
      <c r="N289" s="1">
        <f t="shared" si="5"/>
        <v>82500</v>
      </c>
      <c r="O289" s="1">
        <v>70</v>
      </c>
      <c r="P289" s="1">
        <f t="shared" si="6"/>
        <v>79750</v>
      </c>
      <c r="Q289" s="1">
        <v>40</v>
      </c>
      <c r="R289" s="1">
        <f t="shared" si="7"/>
        <v>110000.00000000001</v>
      </c>
      <c r="S289" s="1">
        <v>70</v>
      </c>
      <c r="T289" s="1">
        <f t="shared" si="8"/>
        <v>110000.00000000001</v>
      </c>
      <c r="U289" s="1">
        <v>40</v>
      </c>
      <c r="V289" s="1">
        <f t="shared" si="9"/>
        <v>165000</v>
      </c>
      <c r="W289" s="1">
        <v>70</v>
      </c>
      <c r="X289" s="1">
        <f t="shared" si="10"/>
        <v>192500.00000000003</v>
      </c>
      <c r="Y289" s="1">
        <v>85</v>
      </c>
      <c r="Z289" s="1">
        <f t="shared" si="11"/>
        <v>192500.00000000003</v>
      </c>
      <c r="AA289" s="1">
        <v>50</v>
      </c>
      <c r="AB289" s="1">
        <f t="shared" si="12"/>
        <v>225500.00000000003</v>
      </c>
      <c r="AC289" s="1">
        <v>70</v>
      </c>
    </row>
    <row r="290" spans="3:29" hidden="1" x14ac:dyDescent="0.25">
      <c r="C290" s="1">
        <v>56</v>
      </c>
      <c r="D290" s="1">
        <f t="shared" si="0"/>
        <v>8400</v>
      </c>
      <c r="E290" s="1">
        <v>40</v>
      </c>
      <c r="F290" s="1">
        <f t="shared" si="1"/>
        <v>11200.000000000002</v>
      </c>
      <c r="G290" s="1">
        <v>40</v>
      </c>
      <c r="H290" s="1">
        <f t="shared" si="2"/>
        <v>20160.000000000004</v>
      </c>
      <c r="I290" s="1">
        <v>40</v>
      </c>
      <c r="J290" s="1">
        <f t="shared" si="3"/>
        <v>24080.000000000004</v>
      </c>
      <c r="K290" s="1">
        <v>40</v>
      </c>
      <c r="L290" s="1">
        <f t="shared" si="4"/>
        <v>56000.000000000007</v>
      </c>
      <c r="M290" s="1">
        <v>40</v>
      </c>
      <c r="N290" s="1">
        <f t="shared" si="5"/>
        <v>84000.000000000015</v>
      </c>
      <c r="O290" s="1">
        <v>70</v>
      </c>
      <c r="P290" s="1">
        <f t="shared" si="6"/>
        <v>81200.000000000015</v>
      </c>
      <c r="Q290" s="1">
        <v>40</v>
      </c>
      <c r="R290" s="1">
        <f t="shared" si="7"/>
        <v>112000.00000000001</v>
      </c>
      <c r="S290" s="1">
        <v>70</v>
      </c>
      <c r="T290" s="1">
        <f t="shared" si="8"/>
        <v>112000.00000000001</v>
      </c>
      <c r="U290" s="1">
        <v>40</v>
      </c>
      <c r="V290" s="1">
        <f t="shared" si="9"/>
        <v>168000.00000000003</v>
      </c>
      <c r="W290" s="1">
        <v>70</v>
      </c>
      <c r="X290" s="1">
        <f t="shared" si="10"/>
        <v>196000.00000000003</v>
      </c>
      <c r="Y290" s="1">
        <v>85</v>
      </c>
      <c r="Z290" s="1">
        <f t="shared" si="11"/>
        <v>196000.00000000003</v>
      </c>
      <c r="AA290" s="1">
        <v>50</v>
      </c>
      <c r="AB290" s="1">
        <f t="shared" si="12"/>
        <v>229600.00000000003</v>
      </c>
      <c r="AC290" s="1">
        <v>70</v>
      </c>
    </row>
    <row r="291" spans="3:29" hidden="1" x14ac:dyDescent="0.25">
      <c r="C291" s="1">
        <v>57</v>
      </c>
      <c r="D291" s="1">
        <f t="shared" ref="D291:D322" si="13">$D$334*(C291/100)</f>
        <v>8550</v>
      </c>
      <c r="E291" s="1">
        <v>40</v>
      </c>
      <c r="F291" s="1">
        <f t="shared" ref="F291:F322" si="14">$F$334*(C291/100)</f>
        <v>11399.999999999998</v>
      </c>
      <c r="G291" s="1">
        <v>40</v>
      </c>
      <c r="H291" s="1">
        <f t="shared" ref="H291:H322" si="15">$H$334*(C291/100)</f>
        <v>20520</v>
      </c>
      <c r="I291" s="1">
        <v>40</v>
      </c>
      <c r="J291" s="1">
        <f t="shared" ref="J291:J322" si="16">$J$334*(C291/100)</f>
        <v>24509.999999999996</v>
      </c>
      <c r="K291" s="1">
        <v>40</v>
      </c>
      <c r="L291" s="1">
        <f t="shared" ref="L291:L322" si="17">$L$334*(C291/100)</f>
        <v>56999.999999999993</v>
      </c>
      <c r="M291" s="1">
        <v>40</v>
      </c>
      <c r="N291" s="1">
        <f t="shared" ref="N291:N322" si="18">$N$334*(C291/100)</f>
        <v>85499.999999999985</v>
      </c>
      <c r="O291" s="1">
        <v>70</v>
      </c>
      <c r="P291" s="1">
        <f t="shared" ref="P291:P322" si="19">$P$334*(C291/100)</f>
        <v>82650</v>
      </c>
      <c r="Q291" s="1">
        <v>40</v>
      </c>
      <c r="R291" s="1">
        <f t="shared" ref="R291:R322" si="20">$R$334*(C291/100)</f>
        <v>113999.99999999999</v>
      </c>
      <c r="S291" s="1">
        <v>70</v>
      </c>
      <c r="T291" s="1">
        <f t="shared" ref="T291:T322" si="21">$T$334*(C291/100)</f>
        <v>113999.99999999999</v>
      </c>
      <c r="U291" s="1">
        <v>40</v>
      </c>
      <c r="V291" s="1">
        <f t="shared" ref="V291:V322" si="22">$V$334*(C291/100)</f>
        <v>170999.99999999997</v>
      </c>
      <c r="W291" s="1">
        <v>70</v>
      </c>
      <c r="X291" s="1">
        <f t="shared" ref="X291:X322" si="23">$X$334*(C291/100)</f>
        <v>199499.99999999997</v>
      </c>
      <c r="Y291" s="1">
        <v>85</v>
      </c>
      <c r="Z291" s="1">
        <f t="shared" ref="Z291:Z322" si="24">$Z$334*(C291/100)</f>
        <v>199499.99999999997</v>
      </c>
      <c r="AA291" s="1">
        <v>50</v>
      </c>
      <c r="AB291" s="1">
        <f t="shared" ref="AB291:AB322" si="25">$AB$334*(C291/100)</f>
        <v>233699.99999999997</v>
      </c>
      <c r="AC291" s="1">
        <v>70</v>
      </c>
    </row>
    <row r="292" spans="3:29" hidden="1" x14ac:dyDescent="0.25">
      <c r="C292" s="1">
        <v>58</v>
      </c>
      <c r="D292" s="1">
        <f t="shared" si="13"/>
        <v>8700</v>
      </c>
      <c r="E292" s="1">
        <v>40</v>
      </c>
      <c r="F292" s="1">
        <f t="shared" si="14"/>
        <v>11600</v>
      </c>
      <c r="G292" s="1">
        <v>40</v>
      </c>
      <c r="H292" s="1">
        <f t="shared" si="15"/>
        <v>20880</v>
      </c>
      <c r="I292" s="1">
        <v>40</v>
      </c>
      <c r="J292" s="1">
        <f t="shared" si="16"/>
        <v>24940</v>
      </c>
      <c r="K292" s="1">
        <v>40</v>
      </c>
      <c r="L292" s="1">
        <f t="shared" si="17"/>
        <v>57999.999999999993</v>
      </c>
      <c r="M292" s="1">
        <v>40</v>
      </c>
      <c r="N292" s="1">
        <f t="shared" si="18"/>
        <v>87000</v>
      </c>
      <c r="O292" s="1">
        <v>70</v>
      </c>
      <c r="P292" s="1">
        <f t="shared" si="19"/>
        <v>84100</v>
      </c>
      <c r="Q292" s="1">
        <v>40</v>
      </c>
      <c r="R292" s="1">
        <f t="shared" si="20"/>
        <v>115999.99999999999</v>
      </c>
      <c r="S292" s="1">
        <v>70</v>
      </c>
      <c r="T292" s="1">
        <f t="shared" si="21"/>
        <v>115999.99999999999</v>
      </c>
      <c r="U292" s="1">
        <v>40</v>
      </c>
      <c r="V292" s="1">
        <f t="shared" si="22"/>
        <v>174000</v>
      </c>
      <c r="W292" s="1">
        <v>70</v>
      </c>
      <c r="X292" s="1">
        <f t="shared" si="23"/>
        <v>203000</v>
      </c>
      <c r="Y292" s="1">
        <v>85</v>
      </c>
      <c r="Z292" s="1">
        <f t="shared" si="24"/>
        <v>203000</v>
      </c>
      <c r="AA292" s="1">
        <v>50</v>
      </c>
      <c r="AB292" s="1">
        <f t="shared" si="25"/>
        <v>237799.99999999997</v>
      </c>
      <c r="AC292" s="1">
        <v>70</v>
      </c>
    </row>
    <row r="293" spans="3:29" hidden="1" x14ac:dyDescent="0.25">
      <c r="C293" s="1">
        <v>59</v>
      </c>
      <c r="D293" s="1">
        <f t="shared" si="13"/>
        <v>8850</v>
      </c>
      <c r="E293" s="1">
        <v>40</v>
      </c>
      <c r="F293" s="1">
        <f t="shared" si="14"/>
        <v>11800</v>
      </c>
      <c r="G293" s="1">
        <v>40</v>
      </c>
      <c r="H293" s="1">
        <f t="shared" si="15"/>
        <v>21240</v>
      </c>
      <c r="I293" s="1">
        <v>40</v>
      </c>
      <c r="J293" s="1">
        <f t="shared" si="16"/>
        <v>25370</v>
      </c>
      <c r="K293" s="1">
        <v>40</v>
      </c>
      <c r="L293" s="1">
        <f t="shared" si="17"/>
        <v>59000</v>
      </c>
      <c r="M293" s="1">
        <v>40</v>
      </c>
      <c r="N293" s="1">
        <f t="shared" si="18"/>
        <v>88500</v>
      </c>
      <c r="O293" s="1">
        <v>70</v>
      </c>
      <c r="P293" s="1">
        <f t="shared" si="19"/>
        <v>85550</v>
      </c>
      <c r="Q293" s="1">
        <v>40</v>
      </c>
      <c r="R293" s="1">
        <f t="shared" si="20"/>
        <v>118000</v>
      </c>
      <c r="S293" s="1">
        <v>70</v>
      </c>
      <c r="T293" s="1">
        <f t="shared" si="21"/>
        <v>118000</v>
      </c>
      <c r="U293" s="1">
        <v>40</v>
      </c>
      <c r="V293" s="1">
        <f t="shared" si="22"/>
        <v>177000</v>
      </c>
      <c r="W293" s="1">
        <v>70</v>
      </c>
      <c r="X293" s="1">
        <f t="shared" si="23"/>
        <v>206500</v>
      </c>
      <c r="Y293" s="1">
        <v>85</v>
      </c>
      <c r="Z293" s="1">
        <f t="shared" si="24"/>
        <v>206500</v>
      </c>
      <c r="AA293" s="1">
        <v>50</v>
      </c>
      <c r="AB293" s="1">
        <f t="shared" si="25"/>
        <v>241900</v>
      </c>
      <c r="AC293" s="1">
        <v>70</v>
      </c>
    </row>
    <row r="294" spans="3:29" hidden="1" x14ac:dyDescent="0.25">
      <c r="C294" s="1">
        <v>60</v>
      </c>
      <c r="D294" s="1">
        <f t="shared" si="13"/>
        <v>9000</v>
      </c>
      <c r="E294" s="1">
        <v>40</v>
      </c>
      <c r="F294" s="1">
        <f t="shared" si="14"/>
        <v>12000</v>
      </c>
      <c r="G294" s="1">
        <v>40</v>
      </c>
      <c r="H294" s="1">
        <f t="shared" si="15"/>
        <v>21600</v>
      </c>
      <c r="I294" s="1">
        <v>40</v>
      </c>
      <c r="J294" s="1">
        <f t="shared" si="16"/>
        <v>25800</v>
      </c>
      <c r="K294" s="1">
        <v>40</v>
      </c>
      <c r="L294" s="1">
        <f t="shared" si="17"/>
        <v>60000</v>
      </c>
      <c r="M294" s="1">
        <v>40</v>
      </c>
      <c r="N294" s="1">
        <f t="shared" si="18"/>
        <v>90000</v>
      </c>
      <c r="O294" s="1">
        <v>70</v>
      </c>
      <c r="P294" s="1">
        <f t="shared" si="19"/>
        <v>87000</v>
      </c>
      <c r="Q294" s="1">
        <v>40</v>
      </c>
      <c r="R294" s="1">
        <f t="shared" si="20"/>
        <v>120000</v>
      </c>
      <c r="S294" s="1">
        <v>70</v>
      </c>
      <c r="T294" s="1">
        <f t="shared" si="21"/>
        <v>120000</v>
      </c>
      <c r="U294" s="1">
        <v>40</v>
      </c>
      <c r="V294" s="1">
        <f t="shared" si="22"/>
        <v>180000</v>
      </c>
      <c r="W294" s="1">
        <v>70</v>
      </c>
      <c r="X294" s="1">
        <f t="shared" si="23"/>
        <v>210000</v>
      </c>
      <c r="Y294" s="1">
        <v>85</v>
      </c>
      <c r="Z294" s="1">
        <f t="shared" si="24"/>
        <v>210000</v>
      </c>
      <c r="AA294" s="1">
        <v>50</v>
      </c>
      <c r="AB294" s="1">
        <f t="shared" si="25"/>
        <v>246000</v>
      </c>
      <c r="AC294" s="1">
        <v>70</v>
      </c>
    </row>
    <row r="295" spans="3:29" hidden="1" x14ac:dyDescent="0.25">
      <c r="C295" s="1">
        <v>61</v>
      </c>
      <c r="D295" s="1">
        <f t="shared" si="13"/>
        <v>9150</v>
      </c>
      <c r="E295" s="1">
        <v>40</v>
      </c>
      <c r="F295" s="1">
        <f t="shared" si="14"/>
        <v>12200</v>
      </c>
      <c r="G295" s="1">
        <v>40</v>
      </c>
      <c r="H295" s="1">
        <f t="shared" si="15"/>
        <v>21960</v>
      </c>
      <c r="I295" s="1">
        <v>40</v>
      </c>
      <c r="J295" s="1">
        <f t="shared" si="16"/>
        <v>26230</v>
      </c>
      <c r="K295" s="1">
        <v>40</v>
      </c>
      <c r="L295" s="1">
        <f t="shared" si="17"/>
        <v>61000</v>
      </c>
      <c r="M295" s="1">
        <v>40</v>
      </c>
      <c r="N295" s="1">
        <f t="shared" si="18"/>
        <v>91500</v>
      </c>
      <c r="O295" s="1">
        <v>70</v>
      </c>
      <c r="P295" s="1">
        <f t="shared" si="19"/>
        <v>88450</v>
      </c>
      <c r="Q295" s="1">
        <v>40</v>
      </c>
      <c r="R295" s="1">
        <f t="shared" si="20"/>
        <v>122000</v>
      </c>
      <c r="S295" s="1">
        <v>70</v>
      </c>
      <c r="T295" s="1">
        <f t="shared" si="21"/>
        <v>122000</v>
      </c>
      <c r="U295" s="1">
        <v>40</v>
      </c>
      <c r="V295" s="1">
        <f t="shared" si="22"/>
        <v>183000</v>
      </c>
      <c r="W295" s="1">
        <v>70</v>
      </c>
      <c r="X295" s="1">
        <f t="shared" si="23"/>
        <v>213500</v>
      </c>
      <c r="Y295" s="1">
        <v>85</v>
      </c>
      <c r="Z295" s="1">
        <f t="shared" si="24"/>
        <v>213500</v>
      </c>
      <c r="AA295" s="1">
        <v>50</v>
      </c>
      <c r="AB295" s="1">
        <f t="shared" si="25"/>
        <v>250100</v>
      </c>
      <c r="AC295" s="1">
        <v>70</v>
      </c>
    </row>
    <row r="296" spans="3:29" hidden="1" x14ac:dyDescent="0.25">
      <c r="C296" s="1">
        <v>62</v>
      </c>
      <c r="D296" s="1">
        <f t="shared" si="13"/>
        <v>9300</v>
      </c>
      <c r="E296" s="1">
        <v>40</v>
      </c>
      <c r="F296" s="1">
        <f t="shared" si="14"/>
        <v>12400</v>
      </c>
      <c r="G296" s="1">
        <v>40</v>
      </c>
      <c r="H296" s="1">
        <f t="shared" si="15"/>
        <v>22320</v>
      </c>
      <c r="I296" s="1">
        <v>40</v>
      </c>
      <c r="J296" s="1">
        <f t="shared" si="16"/>
        <v>26660</v>
      </c>
      <c r="K296" s="1">
        <v>40</v>
      </c>
      <c r="L296" s="1">
        <f t="shared" si="17"/>
        <v>62000</v>
      </c>
      <c r="M296" s="1">
        <v>40</v>
      </c>
      <c r="N296" s="1">
        <f t="shared" si="18"/>
        <v>93000</v>
      </c>
      <c r="O296" s="1">
        <v>70</v>
      </c>
      <c r="P296" s="1">
        <f t="shared" si="19"/>
        <v>89900</v>
      </c>
      <c r="Q296" s="1">
        <v>40</v>
      </c>
      <c r="R296" s="1">
        <f t="shared" si="20"/>
        <v>124000</v>
      </c>
      <c r="S296" s="1">
        <v>70</v>
      </c>
      <c r="T296" s="1">
        <f t="shared" si="21"/>
        <v>124000</v>
      </c>
      <c r="U296" s="1">
        <v>40</v>
      </c>
      <c r="V296" s="1">
        <f t="shared" si="22"/>
        <v>186000</v>
      </c>
      <c r="W296" s="1">
        <v>70</v>
      </c>
      <c r="X296" s="1">
        <f t="shared" si="23"/>
        <v>217000</v>
      </c>
      <c r="Y296" s="1">
        <v>85</v>
      </c>
      <c r="Z296" s="1">
        <f t="shared" si="24"/>
        <v>217000</v>
      </c>
      <c r="AA296" s="1">
        <v>50</v>
      </c>
      <c r="AB296" s="1">
        <f t="shared" si="25"/>
        <v>254200</v>
      </c>
      <c r="AC296" s="1">
        <v>70</v>
      </c>
    </row>
    <row r="297" spans="3:29" hidden="1" x14ac:dyDescent="0.25">
      <c r="C297" s="1">
        <v>63</v>
      </c>
      <c r="D297" s="1">
        <f t="shared" si="13"/>
        <v>9450</v>
      </c>
      <c r="E297" s="1">
        <v>40</v>
      </c>
      <c r="F297" s="1">
        <f t="shared" si="14"/>
        <v>12600</v>
      </c>
      <c r="G297" s="1">
        <v>40</v>
      </c>
      <c r="H297" s="1">
        <f t="shared" si="15"/>
        <v>22680</v>
      </c>
      <c r="I297" s="1">
        <v>40</v>
      </c>
      <c r="J297" s="1">
        <f t="shared" si="16"/>
        <v>27090</v>
      </c>
      <c r="K297" s="1">
        <v>40</v>
      </c>
      <c r="L297" s="1">
        <f t="shared" si="17"/>
        <v>63000</v>
      </c>
      <c r="M297" s="1">
        <v>40</v>
      </c>
      <c r="N297" s="1">
        <f t="shared" si="18"/>
        <v>94500</v>
      </c>
      <c r="O297" s="1">
        <v>70</v>
      </c>
      <c r="P297" s="1">
        <f t="shared" si="19"/>
        <v>91350</v>
      </c>
      <c r="Q297" s="1">
        <v>40</v>
      </c>
      <c r="R297" s="1">
        <f t="shared" si="20"/>
        <v>126000</v>
      </c>
      <c r="S297" s="1">
        <v>70</v>
      </c>
      <c r="T297" s="1">
        <f t="shared" si="21"/>
        <v>126000</v>
      </c>
      <c r="U297" s="1">
        <v>40</v>
      </c>
      <c r="V297" s="1">
        <f t="shared" si="22"/>
        <v>189000</v>
      </c>
      <c r="W297" s="1">
        <v>70</v>
      </c>
      <c r="X297" s="1">
        <f t="shared" si="23"/>
        <v>220500</v>
      </c>
      <c r="Y297" s="1">
        <v>85</v>
      </c>
      <c r="Z297" s="1">
        <f t="shared" si="24"/>
        <v>220500</v>
      </c>
      <c r="AA297" s="1">
        <v>50</v>
      </c>
      <c r="AB297" s="1">
        <f t="shared" si="25"/>
        <v>258300</v>
      </c>
      <c r="AC297" s="1">
        <v>70</v>
      </c>
    </row>
    <row r="298" spans="3:29" hidden="1" x14ac:dyDescent="0.25">
      <c r="C298" s="1">
        <v>64</v>
      </c>
      <c r="D298" s="1">
        <f t="shared" si="13"/>
        <v>9600</v>
      </c>
      <c r="E298" s="1">
        <v>40</v>
      </c>
      <c r="F298" s="1">
        <f t="shared" si="14"/>
        <v>12800</v>
      </c>
      <c r="G298" s="1">
        <v>40</v>
      </c>
      <c r="H298" s="1">
        <f t="shared" si="15"/>
        <v>23040</v>
      </c>
      <c r="I298" s="1">
        <v>40</v>
      </c>
      <c r="J298" s="1">
        <f t="shared" si="16"/>
        <v>27520</v>
      </c>
      <c r="K298" s="1">
        <v>40</v>
      </c>
      <c r="L298" s="1">
        <f t="shared" si="17"/>
        <v>64000</v>
      </c>
      <c r="M298" s="1">
        <v>40</v>
      </c>
      <c r="N298" s="1">
        <f t="shared" si="18"/>
        <v>96000</v>
      </c>
      <c r="O298" s="1">
        <v>70</v>
      </c>
      <c r="P298" s="1">
        <f t="shared" si="19"/>
        <v>92800</v>
      </c>
      <c r="Q298" s="1">
        <v>40</v>
      </c>
      <c r="R298" s="1">
        <f t="shared" si="20"/>
        <v>128000</v>
      </c>
      <c r="S298" s="1">
        <v>70</v>
      </c>
      <c r="T298" s="1">
        <f t="shared" si="21"/>
        <v>128000</v>
      </c>
      <c r="U298" s="1">
        <v>40</v>
      </c>
      <c r="V298" s="1">
        <f t="shared" si="22"/>
        <v>192000</v>
      </c>
      <c r="W298" s="1">
        <v>70</v>
      </c>
      <c r="X298" s="1">
        <f t="shared" si="23"/>
        <v>224000</v>
      </c>
      <c r="Y298" s="1">
        <v>85</v>
      </c>
      <c r="Z298" s="1">
        <f t="shared" si="24"/>
        <v>224000</v>
      </c>
      <c r="AA298" s="1">
        <v>50</v>
      </c>
      <c r="AB298" s="1">
        <f t="shared" si="25"/>
        <v>262400</v>
      </c>
      <c r="AC298" s="1">
        <v>70</v>
      </c>
    </row>
    <row r="299" spans="3:29" hidden="1" x14ac:dyDescent="0.25">
      <c r="C299" s="1">
        <v>65</v>
      </c>
      <c r="D299" s="1">
        <f t="shared" si="13"/>
        <v>9750</v>
      </c>
      <c r="E299" s="1">
        <v>40</v>
      </c>
      <c r="F299" s="1">
        <f t="shared" si="14"/>
        <v>13000</v>
      </c>
      <c r="G299" s="1">
        <v>40</v>
      </c>
      <c r="H299" s="1">
        <f t="shared" si="15"/>
        <v>23400</v>
      </c>
      <c r="I299" s="1">
        <v>40</v>
      </c>
      <c r="J299" s="1">
        <f t="shared" si="16"/>
        <v>27950</v>
      </c>
      <c r="K299" s="1">
        <v>40</v>
      </c>
      <c r="L299" s="1">
        <f t="shared" si="17"/>
        <v>65000</v>
      </c>
      <c r="M299" s="1">
        <v>40</v>
      </c>
      <c r="N299" s="1">
        <f t="shared" si="18"/>
        <v>97500</v>
      </c>
      <c r="O299" s="1">
        <v>70</v>
      </c>
      <c r="P299" s="1">
        <f t="shared" si="19"/>
        <v>94250</v>
      </c>
      <c r="Q299" s="1">
        <v>40</v>
      </c>
      <c r="R299" s="1">
        <f t="shared" si="20"/>
        <v>130000</v>
      </c>
      <c r="S299" s="1">
        <v>70</v>
      </c>
      <c r="T299" s="1">
        <f t="shared" si="21"/>
        <v>130000</v>
      </c>
      <c r="U299" s="1">
        <v>40</v>
      </c>
      <c r="V299" s="1">
        <f t="shared" si="22"/>
        <v>195000</v>
      </c>
      <c r="W299" s="1">
        <v>70</v>
      </c>
      <c r="X299" s="1">
        <f t="shared" si="23"/>
        <v>227500</v>
      </c>
      <c r="Y299" s="1">
        <v>85</v>
      </c>
      <c r="Z299" s="1">
        <f t="shared" si="24"/>
        <v>227500</v>
      </c>
      <c r="AA299" s="1">
        <v>50</v>
      </c>
      <c r="AB299" s="1">
        <f t="shared" si="25"/>
        <v>266500</v>
      </c>
      <c r="AC299" s="1">
        <v>70</v>
      </c>
    </row>
    <row r="300" spans="3:29" hidden="1" x14ac:dyDescent="0.25">
      <c r="C300" s="1">
        <v>66</v>
      </c>
      <c r="D300" s="1">
        <f t="shared" si="13"/>
        <v>9900</v>
      </c>
      <c r="E300" s="1">
        <v>40</v>
      </c>
      <c r="F300" s="1">
        <f t="shared" si="14"/>
        <v>13200</v>
      </c>
      <c r="G300" s="1">
        <v>40</v>
      </c>
      <c r="H300" s="1">
        <f t="shared" si="15"/>
        <v>23760</v>
      </c>
      <c r="I300" s="1">
        <v>40</v>
      </c>
      <c r="J300" s="1">
        <f t="shared" si="16"/>
        <v>28380</v>
      </c>
      <c r="K300" s="1">
        <v>40</v>
      </c>
      <c r="L300" s="1">
        <f t="shared" si="17"/>
        <v>66000</v>
      </c>
      <c r="M300" s="1">
        <v>40</v>
      </c>
      <c r="N300" s="1">
        <f t="shared" si="18"/>
        <v>99000</v>
      </c>
      <c r="O300" s="1">
        <v>70</v>
      </c>
      <c r="P300" s="1">
        <f t="shared" si="19"/>
        <v>95700</v>
      </c>
      <c r="Q300" s="1">
        <v>40</v>
      </c>
      <c r="R300" s="1">
        <f t="shared" si="20"/>
        <v>132000</v>
      </c>
      <c r="S300" s="1">
        <v>70</v>
      </c>
      <c r="T300" s="1">
        <f t="shared" si="21"/>
        <v>132000</v>
      </c>
      <c r="U300" s="1">
        <v>40</v>
      </c>
      <c r="V300" s="1">
        <f t="shared" si="22"/>
        <v>198000</v>
      </c>
      <c r="W300" s="1">
        <v>70</v>
      </c>
      <c r="X300" s="1">
        <f t="shared" si="23"/>
        <v>231000</v>
      </c>
      <c r="Y300" s="1">
        <v>85</v>
      </c>
      <c r="Z300" s="1">
        <f t="shared" si="24"/>
        <v>231000</v>
      </c>
      <c r="AA300" s="1">
        <v>50</v>
      </c>
      <c r="AB300" s="1">
        <f t="shared" si="25"/>
        <v>270600</v>
      </c>
      <c r="AC300" s="1">
        <v>70</v>
      </c>
    </row>
    <row r="301" spans="3:29" hidden="1" x14ac:dyDescent="0.25">
      <c r="C301" s="1">
        <v>67</v>
      </c>
      <c r="D301" s="1">
        <f t="shared" si="13"/>
        <v>10050</v>
      </c>
      <c r="E301" s="1">
        <v>40</v>
      </c>
      <c r="F301" s="1">
        <f t="shared" si="14"/>
        <v>13400</v>
      </c>
      <c r="G301" s="1">
        <v>40</v>
      </c>
      <c r="H301" s="1">
        <f t="shared" si="15"/>
        <v>24120</v>
      </c>
      <c r="I301" s="1">
        <v>40</v>
      </c>
      <c r="J301" s="1">
        <f t="shared" si="16"/>
        <v>28810</v>
      </c>
      <c r="K301" s="1">
        <v>40</v>
      </c>
      <c r="L301" s="1">
        <f t="shared" si="17"/>
        <v>67000</v>
      </c>
      <c r="M301" s="1">
        <v>40</v>
      </c>
      <c r="N301" s="1">
        <f t="shared" si="18"/>
        <v>100500</v>
      </c>
      <c r="O301" s="1">
        <v>70</v>
      </c>
      <c r="P301" s="1">
        <f t="shared" si="19"/>
        <v>97150</v>
      </c>
      <c r="Q301" s="1">
        <v>40</v>
      </c>
      <c r="R301" s="1">
        <f t="shared" si="20"/>
        <v>134000</v>
      </c>
      <c r="S301" s="1">
        <v>70</v>
      </c>
      <c r="T301" s="1">
        <f t="shared" si="21"/>
        <v>134000</v>
      </c>
      <c r="U301" s="1">
        <v>40</v>
      </c>
      <c r="V301" s="1">
        <f t="shared" si="22"/>
        <v>201000</v>
      </c>
      <c r="W301" s="1">
        <v>70</v>
      </c>
      <c r="X301" s="1">
        <f t="shared" si="23"/>
        <v>234500</v>
      </c>
      <c r="Y301" s="1">
        <v>85</v>
      </c>
      <c r="Z301" s="1">
        <f t="shared" si="24"/>
        <v>234500</v>
      </c>
      <c r="AA301" s="1">
        <v>50</v>
      </c>
      <c r="AB301" s="1">
        <f t="shared" si="25"/>
        <v>274700</v>
      </c>
      <c r="AC301" s="1">
        <v>70</v>
      </c>
    </row>
    <row r="302" spans="3:29" hidden="1" x14ac:dyDescent="0.25">
      <c r="C302" s="1">
        <v>68</v>
      </c>
      <c r="D302" s="1">
        <f t="shared" si="13"/>
        <v>10200</v>
      </c>
      <c r="E302" s="1">
        <v>40</v>
      </c>
      <c r="F302" s="1">
        <f t="shared" si="14"/>
        <v>13600.000000000002</v>
      </c>
      <c r="G302" s="1">
        <v>40</v>
      </c>
      <c r="H302" s="1">
        <f t="shared" si="15"/>
        <v>24480</v>
      </c>
      <c r="I302" s="1">
        <v>40</v>
      </c>
      <c r="J302" s="1">
        <f t="shared" si="16"/>
        <v>29240.000000000004</v>
      </c>
      <c r="K302" s="1">
        <v>40</v>
      </c>
      <c r="L302" s="1">
        <f t="shared" si="17"/>
        <v>68000</v>
      </c>
      <c r="M302" s="1">
        <v>40</v>
      </c>
      <c r="N302" s="1">
        <f t="shared" si="18"/>
        <v>102000.00000000001</v>
      </c>
      <c r="O302" s="1">
        <v>70</v>
      </c>
      <c r="P302" s="1">
        <f t="shared" si="19"/>
        <v>98600</v>
      </c>
      <c r="Q302" s="1">
        <v>40</v>
      </c>
      <c r="R302" s="1">
        <f t="shared" si="20"/>
        <v>136000</v>
      </c>
      <c r="S302" s="1">
        <v>70</v>
      </c>
      <c r="T302" s="1">
        <f t="shared" si="21"/>
        <v>136000</v>
      </c>
      <c r="U302" s="1">
        <v>40</v>
      </c>
      <c r="V302" s="1">
        <f t="shared" si="22"/>
        <v>204000.00000000003</v>
      </c>
      <c r="W302" s="1">
        <v>70</v>
      </c>
      <c r="X302" s="1">
        <f t="shared" si="23"/>
        <v>238000.00000000003</v>
      </c>
      <c r="Y302" s="1">
        <v>85</v>
      </c>
      <c r="Z302" s="1">
        <f t="shared" si="24"/>
        <v>238000.00000000003</v>
      </c>
      <c r="AA302" s="1">
        <v>50</v>
      </c>
      <c r="AB302" s="1">
        <f t="shared" si="25"/>
        <v>278800</v>
      </c>
      <c r="AC302" s="1">
        <v>70</v>
      </c>
    </row>
    <row r="303" spans="3:29" hidden="1" x14ac:dyDescent="0.25">
      <c r="C303" s="1">
        <v>69</v>
      </c>
      <c r="D303" s="1">
        <f t="shared" si="13"/>
        <v>10350</v>
      </c>
      <c r="E303" s="1">
        <v>40</v>
      </c>
      <c r="F303" s="1">
        <f t="shared" si="14"/>
        <v>13799.999999999998</v>
      </c>
      <c r="G303" s="1">
        <v>40</v>
      </c>
      <c r="H303" s="1">
        <f t="shared" si="15"/>
        <v>24839.999999999996</v>
      </c>
      <c r="I303" s="1">
        <v>40</v>
      </c>
      <c r="J303" s="1">
        <f t="shared" si="16"/>
        <v>29669.999999999996</v>
      </c>
      <c r="K303" s="1">
        <v>40</v>
      </c>
      <c r="L303" s="1">
        <f t="shared" si="17"/>
        <v>69000</v>
      </c>
      <c r="M303" s="1">
        <v>40</v>
      </c>
      <c r="N303" s="1">
        <f t="shared" si="18"/>
        <v>103499.99999999999</v>
      </c>
      <c r="O303" s="1">
        <v>70</v>
      </c>
      <c r="P303" s="1">
        <f t="shared" si="19"/>
        <v>100049.99999999999</v>
      </c>
      <c r="Q303" s="1">
        <v>40</v>
      </c>
      <c r="R303" s="1">
        <f t="shared" si="20"/>
        <v>138000</v>
      </c>
      <c r="S303" s="1">
        <v>70</v>
      </c>
      <c r="T303" s="1">
        <f t="shared" si="21"/>
        <v>138000</v>
      </c>
      <c r="U303" s="1">
        <v>40</v>
      </c>
      <c r="V303" s="1">
        <f t="shared" si="22"/>
        <v>206999.99999999997</v>
      </c>
      <c r="W303" s="1">
        <v>70</v>
      </c>
      <c r="X303" s="1">
        <f t="shared" si="23"/>
        <v>241499.99999999997</v>
      </c>
      <c r="Y303" s="1">
        <v>85</v>
      </c>
      <c r="Z303" s="1">
        <f t="shared" si="24"/>
        <v>241499.99999999997</v>
      </c>
      <c r="AA303" s="1">
        <v>50</v>
      </c>
      <c r="AB303" s="1">
        <f t="shared" si="25"/>
        <v>282900</v>
      </c>
      <c r="AC303" s="1">
        <v>70</v>
      </c>
    </row>
    <row r="304" spans="3:29" hidden="1" x14ac:dyDescent="0.25">
      <c r="C304" s="1">
        <v>70</v>
      </c>
      <c r="D304" s="1">
        <f t="shared" si="13"/>
        <v>10500</v>
      </c>
      <c r="E304" s="1">
        <v>40</v>
      </c>
      <c r="F304" s="1">
        <f t="shared" si="14"/>
        <v>14000</v>
      </c>
      <c r="G304" s="1">
        <v>40</v>
      </c>
      <c r="H304" s="1">
        <f t="shared" si="15"/>
        <v>25200</v>
      </c>
      <c r="I304" s="1">
        <v>40</v>
      </c>
      <c r="J304" s="1">
        <f t="shared" si="16"/>
        <v>30099.999999999996</v>
      </c>
      <c r="K304" s="1">
        <v>40</v>
      </c>
      <c r="L304" s="1">
        <f t="shared" si="17"/>
        <v>70000</v>
      </c>
      <c r="M304" s="1">
        <v>40</v>
      </c>
      <c r="N304" s="1">
        <f t="shared" si="18"/>
        <v>105000</v>
      </c>
      <c r="O304" s="1">
        <v>70</v>
      </c>
      <c r="P304" s="1">
        <f t="shared" si="19"/>
        <v>101500</v>
      </c>
      <c r="Q304" s="1">
        <v>40</v>
      </c>
      <c r="R304" s="1">
        <f t="shared" si="20"/>
        <v>140000</v>
      </c>
      <c r="S304" s="1">
        <v>70</v>
      </c>
      <c r="T304" s="1">
        <f t="shared" si="21"/>
        <v>140000</v>
      </c>
      <c r="U304" s="1">
        <v>40</v>
      </c>
      <c r="V304" s="1">
        <f t="shared" si="22"/>
        <v>210000</v>
      </c>
      <c r="W304" s="1">
        <v>70</v>
      </c>
      <c r="X304" s="1">
        <f t="shared" si="23"/>
        <v>244999.99999999997</v>
      </c>
      <c r="Y304" s="1">
        <v>85</v>
      </c>
      <c r="Z304" s="1">
        <f t="shared" si="24"/>
        <v>244999.99999999997</v>
      </c>
      <c r="AA304" s="1">
        <v>50</v>
      </c>
      <c r="AB304" s="1">
        <f t="shared" si="25"/>
        <v>287000</v>
      </c>
      <c r="AC304" s="1">
        <v>70</v>
      </c>
    </row>
    <row r="305" spans="3:29" hidden="1" x14ac:dyDescent="0.25">
      <c r="C305" s="1">
        <v>71</v>
      </c>
      <c r="D305" s="1">
        <f t="shared" si="13"/>
        <v>10650</v>
      </c>
      <c r="E305" s="1">
        <v>40</v>
      </c>
      <c r="F305" s="1">
        <f t="shared" si="14"/>
        <v>14200</v>
      </c>
      <c r="G305" s="1">
        <v>40</v>
      </c>
      <c r="H305" s="1">
        <f t="shared" si="15"/>
        <v>25560</v>
      </c>
      <c r="I305" s="1">
        <v>40</v>
      </c>
      <c r="J305" s="1">
        <f t="shared" si="16"/>
        <v>30530</v>
      </c>
      <c r="K305" s="1">
        <v>40</v>
      </c>
      <c r="L305" s="1">
        <f t="shared" si="17"/>
        <v>71000</v>
      </c>
      <c r="M305" s="1">
        <v>40</v>
      </c>
      <c r="N305" s="1">
        <f t="shared" si="18"/>
        <v>106500</v>
      </c>
      <c r="O305" s="1">
        <v>70</v>
      </c>
      <c r="P305" s="1">
        <f t="shared" si="19"/>
        <v>102950</v>
      </c>
      <c r="Q305" s="1">
        <v>40</v>
      </c>
      <c r="R305" s="1">
        <f t="shared" si="20"/>
        <v>142000</v>
      </c>
      <c r="S305" s="1">
        <v>70</v>
      </c>
      <c r="T305" s="1">
        <f t="shared" si="21"/>
        <v>142000</v>
      </c>
      <c r="U305" s="1">
        <v>40</v>
      </c>
      <c r="V305" s="1">
        <f t="shared" si="22"/>
        <v>213000</v>
      </c>
      <c r="W305" s="1">
        <v>70</v>
      </c>
      <c r="X305" s="1">
        <f t="shared" si="23"/>
        <v>248500</v>
      </c>
      <c r="Y305" s="1">
        <v>85</v>
      </c>
      <c r="Z305" s="1">
        <f t="shared" si="24"/>
        <v>248500</v>
      </c>
      <c r="AA305" s="1">
        <v>50</v>
      </c>
      <c r="AB305" s="1">
        <f t="shared" si="25"/>
        <v>291100</v>
      </c>
      <c r="AC305" s="1">
        <v>70</v>
      </c>
    </row>
    <row r="306" spans="3:29" hidden="1" x14ac:dyDescent="0.25">
      <c r="C306" s="1">
        <v>72</v>
      </c>
      <c r="D306" s="1">
        <f t="shared" si="13"/>
        <v>10800</v>
      </c>
      <c r="E306" s="1">
        <v>40</v>
      </c>
      <c r="F306" s="1">
        <f t="shared" si="14"/>
        <v>14400</v>
      </c>
      <c r="G306" s="1">
        <v>40</v>
      </c>
      <c r="H306" s="1">
        <f t="shared" si="15"/>
        <v>25920</v>
      </c>
      <c r="I306" s="1">
        <v>40</v>
      </c>
      <c r="J306" s="1">
        <f t="shared" si="16"/>
        <v>30960</v>
      </c>
      <c r="K306" s="1">
        <v>40</v>
      </c>
      <c r="L306" s="1">
        <f t="shared" si="17"/>
        <v>72000</v>
      </c>
      <c r="M306" s="1">
        <v>40</v>
      </c>
      <c r="N306" s="1">
        <f t="shared" si="18"/>
        <v>108000</v>
      </c>
      <c r="O306" s="1">
        <v>70</v>
      </c>
      <c r="P306" s="1">
        <f t="shared" si="19"/>
        <v>104400</v>
      </c>
      <c r="Q306" s="1">
        <v>40</v>
      </c>
      <c r="R306" s="1">
        <f t="shared" si="20"/>
        <v>144000</v>
      </c>
      <c r="S306" s="1">
        <v>70</v>
      </c>
      <c r="T306" s="1">
        <f t="shared" si="21"/>
        <v>144000</v>
      </c>
      <c r="U306" s="1">
        <v>40</v>
      </c>
      <c r="V306" s="1">
        <f t="shared" si="22"/>
        <v>216000</v>
      </c>
      <c r="W306" s="1">
        <v>70</v>
      </c>
      <c r="X306" s="1">
        <f t="shared" si="23"/>
        <v>252000</v>
      </c>
      <c r="Y306" s="1">
        <v>85</v>
      </c>
      <c r="Z306" s="1">
        <f t="shared" si="24"/>
        <v>252000</v>
      </c>
      <c r="AA306" s="1">
        <v>50</v>
      </c>
      <c r="AB306" s="1">
        <f t="shared" si="25"/>
        <v>295200</v>
      </c>
      <c r="AC306" s="1">
        <v>70</v>
      </c>
    </row>
    <row r="307" spans="3:29" hidden="1" x14ac:dyDescent="0.25">
      <c r="C307" s="1">
        <v>73</v>
      </c>
      <c r="D307" s="1">
        <f t="shared" si="13"/>
        <v>10950</v>
      </c>
      <c r="E307" s="1">
        <v>40</v>
      </c>
      <c r="F307" s="1">
        <f t="shared" si="14"/>
        <v>14600</v>
      </c>
      <c r="G307" s="1">
        <v>40</v>
      </c>
      <c r="H307" s="1">
        <f t="shared" si="15"/>
        <v>26280</v>
      </c>
      <c r="I307" s="1">
        <v>40</v>
      </c>
      <c r="J307" s="1">
        <f t="shared" si="16"/>
        <v>31390</v>
      </c>
      <c r="K307" s="1">
        <v>40</v>
      </c>
      <c r="L307" s="1">
        <f t="shared" si="17"/>
        <v>73000</v>
      </c>
      <c r="M307" s="1">
        <v>40</v>
      </c>
      <c r="N307" s="1">
        <f t="shared" si="18"/>
        <v>109500</v>
      </c>
      <c r="O307" s="1">
        <v>70</v>
      </c>
      <c r="P307" s="1">
        <f t="shared" si="19"/>
        <v>105850</v>
      </c>
      <c r="Q307" s="1">
        <v>40</v>
      </c>
      <c r="R307" s="1">
        <f t="shared" si="20"/>
        <v>146000</v>
      </c>
      <c r="S307" s="1">
        <v>70</v>
      </c>
      <c r="T307" s="1">
        <f t="shared" si="21"/>
        <v>146000</v>
      </c>
      <c r="U307" s="1">
        <v>40</v>
      </c>
      <c r="V307" s="1">
        <f t="shared" si="22"/>
        <v>219000</v>
      </c>
      <c r="W307" s="1">
        <v>70</v>
      </c>
      <c r="X307" s="1">
        <f t="shared" si="23"/>
        <v>255500</v>
      </c>
      <c r="Y307" s="1">
        <v>85</v>
      </c>
      <c r="Z307" s="1">
        <f t="shared" si="24"/>
        <v>255500</v>
      </c>
      <c r="AA307" s="1">
        <v>50</v>
      </c>
      <c r="AB307" s="1">
        <f t="shared" si="25"/>
        <v>299300</v>
      </c>
      <c r="AC307" s="1">
        <v>70</v>
      </c>
    </row>
    <row r="308" spans="3:29" hidden="1" x14ac:dyDescent="0.25">
      <c r="C308" s="1">
        <v>74</v>
      </c>
      <c r="D308" s="1">
        <f t="shared" si="13"/>
        <v>11100</v>
      </c>
      <c r="E308" s="1">
        <v>40</v>
      </c>
      <c r="F308" s="1">
        <f t="shared" si="14"/>
        <v>14800</v>
      </c>
      <c r="G308" s="1">
        <v>40</v>
      </c>
      <c r="H308" s="1">
        <f t="shared" si="15"/>
        <v>26640</v>
      </c>
      <c r="I308" s="1">
        <v>40</v>
      </c>
      <c r="J308" s="1">
        <f t="shared" si="16"/>
        <v>31820</v>
      </c>
      <c r="K308" s="1">
        <v>40</v>
      </c>
      <c r="L308" s="1">
        <f t="shared" si="17"/>
        <v>74000</v>
      </c>
      <c r="M308" s="1">
        <v>40</v>
      </c>
      <c r="N308" s="1">
        <f t="shared" si="18"/>
        <v>111000</v>
      </c>
      <c r="O308" s="1">
        <v>70</v>
      </c>
      <c r="P308" s="1">
        <f t="shared" si="19"/>
        <v>107300</v>
      </c>
      <c r="Q308" s="1">
        <v>40</v>
      </c>
      <c r="R308" s="1">
        <f t="shared" si="20"/>
        <v>148000</v>
      </c>
      <c r="S308" s="1">
        <v>70</v>
      </c>
      <c r="T308" s="1">
        <f t="shared" si="21"/>
        <v>148000</v>
      </c>
      <c r="U308" s="1">
        <v>40</v>
      </c>
      <c r="V308" s="1">
        <f t="shared" si="22"/>
        <v>222000</v>
      </c>
      <c r="W308" s="1">
        <v>70</v>
      </c>
      <c r="X308" s="1">
        <f t="shared" si="23"/>
        <v>259000</v>
      </c>
      <c r="Y308" s="1">
        <v>85</v>
      </c>
      <c r="Z308" s="1">
        <f t="shared" si="24"/>
        <v>259000</v>
      </c>
      <c r="AA308" s="1">
        <v>50</v>
      </c>
      <c r="AB308" s="1">
        <f t="shared" si="25"/>
        <v>303400</v>
      </c>
      <c r="AC308" s="1">
        <v>70</v>
      </c>
    </row>
    <row r="309" spans="3:29" hidden="1" x14ac:dyDescent="0.25">
      <c r="C309" s="1">
        <v>75</v>
      </c>
      <c r="D309" s="1">
        <f t="shared" si="13"/>
        <v>11250</v>
      </c>
      <c r="E309" s="1">
        <v>40</v>
      </c>
      <c r="F309" s="1">
        <f t="shared" si="14"/>
        <v>15000</v>
      </c>
      <c r="G309" s="1">
        <v>40</v>
      </c>
      <c r="H309" s="1">
        <f t="shared" si="15"/>
        <v>27000</v>
      </c>
      <c r="I309" s="1">
        <v>40</v>
      </c>
      <c r="J309" s="1">
        <f t="shared" si="16"/>
        <v>32250</v>
      </c>
      <c r="K309" s="1">
        <v>40</v>
      </c>
      <c r="L309" s="1">
        <f t="shared" si="17"/>
        <v>75000</v>
      </c>
      <c r="M309" s="1">
        <v>40</v>
      </c>
      <c r="N309" s="1">
        <f t="shared" si="18"/>
        <v>112500</v>
      </c>
      <c r="O309" s="1">
        <v>70</v>
      </c>
      <c r="P309" s="1">
        <f t="shared" si="19"/>
        <v>108750</v>
      </c>
      <c r="Q309" s="1">
        <v>40</v>
      </c>
      <c r="R309" s="1">
        <f t="shared" si="20"/>
        <v>150000</v>
      </c>
      <c r="S309" s="1">
        <v>70</v>
      </c>
      <c r="T309" s="1">
        <f t="shared" si="21"/>
        <v>150000</v>
      </c>
      <c r="U309" s="1">
        <v>40</v>
      </c>
      <c r="V309" s="1">
        <f t="shared" si="22"/>
        <v>225000</v>
      </c>
      <c r="W309" s="1">
        <v>70</v>
      </c>
      <c r="X309" s="1">
        <f t="shared" si="23"/>
        <v>262500</v>
      </c>
      <c r="Y309" s="1">
        <v>85</v>
      </c>
      <c r="Z309" s="1">
        <f t="shared" si="24"/>
        <v>262500</v>
      </c>
      <c r="AA309" s="1">
        <v>50</v>
      </c>
      <c r="AB309" s="1">
        <f t="shared" si="25"/>
        <v>307500</v>
      </c>
      <c r="AC309" s="1">
        <v>70</v>
      </c>
    </row>
    <row r="310" spans="3:29" hidden="1" x14ac:dyDescent="0.25">
      <c r="C310" s="1">
        <v>76</v>
      </c>
      <c r="D310" s="1">
        <f t="shared" si="13"/>
        <v>11400</v>
      </c>
      <c r="E310" s="1">
        <v>40</v>
      </c>
      <c r="F310" s="1">
        <f t="shared" si="14"/>
        <v>15200</v>
      </c>
      <c r="G310" s="1">
        <v>40</v>
      </c>
      <c r="H310" s="1">
        <f t="shared" si="15"/>
        <v>27360</v>
      </c>
      <c r="I310" s="1">
        <v>40</v>
      </c>
      <c r="J310" s="1">
        <f t="shared" si="16"/>
        <v>32680</v>
      </c>
      <c r="K310" s="1">
        <v>40</v>
      </c>
      <c r="L310" s="1">
        <f t="shared" si="17"/>
        <v>76000</v>
      </c>
      <c r="M310" s="1">
        <v>40</v>
      </c>
      <c r="N310" s="1">
        <f t="shared" si="18"/>
        <v>114000</v>
      </c>
      <c r="O310" s="1">
        <v>70</v>
      </c>
      <c r="P310" s="1">
        <f t="shared" si="19"/>
        <v>110200</v>
      </c>
      <c r="Q310" s="1">
        <v>40</v>
      </c>
      <c r="R310" s="1">
        <f t="shared" si="20"/>
        <v>152000</v>
      </c>
      <c r="S310" s="1">
        <v>70</v>
      </c>
      <c r="T310" s="1">
        <f t="shared" si="21"/>
        <v>152000</v>
      </c>
      <c r="U310" s="1">
        <v>40</v>
      </c>
      <c r="V310" s="1">
        <f t="shared" si="22"/>
        <v>228000</v>
      </c>
      <c r="W310" s="1">
        <v>70</v>
      </c>
      <c r="X310" s="1">
        <f t="shared" si="23"/>
        <v>266000</v>
      </c>
      <c r="Y310" s="1">
        <v>85</v>
      </c>
      <c r="Z310" s="1">
        <f t="shared" si="24"/>
        <v>266000</v>
      </c>
      <c r="AA310" s="1">
        <v>50</v>
      </c>
      <c r="AB310" s="1">
        <f t="shared" si="25"/>
        <v>311600</v>
      </c>
      <c r="AC310" s="1">
        <v>70</v>
      </c>
    </row>
    <row r="311" spans="3:29" hidden="1" x14ac:dyDescent="0.25">
      <c r="C311" s="1">
        <v>77</v>
      </c>
      <c r="D311" s="1">
        <f t="shared" si="13"/>
        <v>11550</v>
      </c>
      <c r="E311" s="1">
        <v>40</v>
      </c>
      <c r="F311" s="1">
        <f t="shared" si="14"/>
        <v>15400</v>
      </c>
      <c r="G311" s="1">
        <v>40</v>
      </c>
      <c r="H311" s="1">
        <f t="shared" si="15"/>
        <v>27720</v>
      </c>
      <c r="I311" s="1">
        <v>40</v>
      </c>
      <c r="J311" s="1">
        <f t="shared" si="16"/>
        <v>33110</v>
      </c>
      <c r="K311" s="1">
        <v>40</v>
      </c>
      <c r="L311" s="1">
        <f t="shared" si="17"/>
        <v>77000</v>
      </c>
      <c r="M311" s="1">
        <v>40</v>
      </c>
      <c r="N311" s="1">
        <f t="shared" si="18"/>
        <v>115500</v>
      </c>
      <c r="O311" s="1">
        <v>70</v>
      </c>
      <c r="P311" s="1">
        <f t="shared" si="19"/>
        <v>111650</v>
      </c>
      <c r="Q311" s="1">
        <v>40</v>
      </c>
      <c r="R311" s="1">
        <f t="shared" si="20"/>
        <v>154000</v>
      </c>
      <c r="S311" s="1">
        <v>70</v>
      </c>
      <c r="T311" s="1">
        <f t="shared" si="21"/>
        <v>154000</v>
      </c>
      <c r="U311" s="1">
        <v>40</v>
      </c>
      <c r="V311" s="1">
        <f t="shared" si="22"/>
        <v>231000</v>
      </c>
      <c r="W311" s="1">
        <v>70</v>
      </c>
      <c r="X311" s="1">
        <f t="shared" si="23"/>
        <v>269500</v>
      </c>
      <c r="Y311" s="1">
        <v>85</v>
      </c>
      <c r="Z311" s="1">
        <f t="shared" si="24"/>
        <v>269500</v>
      </c>
      <c r="AA311" s="1">
        <v>50</v>
      </c>
      <c r="AB311" s="1">
        <f t="shared" si="25"/>
        <v>315700</v>
      </c>
      <c r="AC311" s="1">
        <v>70</v>
      </c>
    </row>
    <row r="312" spans="3:29" hidden="1" x14ac:dyDescent="0.25">
      <c r="C312" s="1">
        <v>78</v>
      </c>
      <c r="D312" s="1">
        <f t="shared" si="13"/>
        <v>11700</v>
      </c>
      <c r="E312" s="1">
        <v>40</v>
      </c>
      <c r="F312" s="1">
        <f t="shared" si="14"/>
        <v>15600</v>
      </c>
      <c r="G312" s="1">
        <v>40</v>
      </c>
      <c r="H312" s="1">
        <f t="shared" si="15"/>
        <v>28080</v>
      </c>
      <c r="I312" s="1">
        <v>40</v>
      </c>
      <c r="J312" s="1">
        <f t="shared" si="16"/>
        <v>33540</v>
      </c>
      <c r="K312" s="1">
        <v>40</v>
      </c>
      <c r="L312" s="1">
        <f t="shared" si="17"/>
        <v>78000</v>
      </c>
      <c r="M312" s="1">
        <v>40</v>
      </c>
      <c r="N312" s="1">
        <f t="shared" si="18"/>
        <v>117000</v>
      </c>
      <c r="O312" s="1">
        <v>70</v>
      </c>
      <c r="P312" s="1">
        <f t="shared" si="19"/>
        <v>113100</v>
      </c>
      <c r="Q312" s="1">
        <v>40</v>
      </c>
      <c r="R312" s="1">
        <f t="shared" si="20"/>
        <v>156000</v>
      </c>
      <c r="S312" s="1">
        <v>70</v>
      </c>
      <c r="T312" s="1">
        <f t="shared" si="21"/>
        <v>156000</v>
      </c>
      <c r="U312" s="1">
        <v>40</v>
      </c>
      <c r="V312" s="1">
        <f t="shared" si="22"/>
        <v>234000</v>
      </c>
      <c r="W312" s="1">
        <v>70</v>
      </c>
      <c r="X312" s="1">
        <f t="shared" si="23"/>
        <v>273000</v>
      </c>
      <c r="Y312" s="1">
        <v>85</v>
      </c>
      <c r="Z312" s="1">
        <f t="shared" si="24"/>
        <v>273000</v>
      </c>
      <c r="AA312" s="1">
        <v>50</v>
      </c>
      <c r="AB312" s="1">
        <f t="shared" si="25"/>
        <v>319800</v>
      </c>
      <c r="AC312" s="1">
        <v>70</v>
      </c>
    </row>
    <row r="313" spans="3:29" hidden="1" x14ac:dyDescent="0.25">
      <c r="C313" s="1">
        <v>79</v>
      </c>
      <c r="D313" s="1">
        <f t="shared" si="13"/>
        <v>11850</v>
      </c>
      <c r="E313" s="1">
        <v>40</v>
      </c>
      <c r="F313" s="1">
        <f t="shared" si="14"/>
        <v>15800</v>
      </c>
      <c r="G313" s="1">
        <v>40</v>
      </c>
      <c r="H313" s="1">
        <f t="shared" si="15"/>
        <v>28440</v>
      </c>
      <c r="I313" s="1">
        <v>40</v>
      </c>
      <c r="J313" s="1">
        <f t="shared" si="16"/>
        <v>33970</v>
      </c>
      <c r="K313" s="1">
        <v>40</v>
      </c>
      <c r="L313" s="1">
        <f t="shared" si="17"/>
        <v>79000</v>
      </c>
      <c r="M313" s="1">
        <v>40</v>
      </c>
      <c r="N313" s="1">
        <f t="shared" si="18"/>
        <v>118500</v>
      </c>
      <c r="O313" s="1">
        <v>70</v>
      </c>
      <c r="P313" s="1">
        <f t="shared" si="19"/>
        <v>114550</v>
      </c>
      <c r="Q313" s="1">
        <v>40</v>
      </c>
      <c r="R313" s="1">
        <f t="shared" si="20"/>
        <v>158000</v>
      </c>
      <c r="S313" s="1">
        <v>70</v>
      </c>
      <c r="T313" s="1">
        <f t="shared" si="21"/>
        <v>158000</v>
      </c>
      <c r="U313" s="1">
        <v>40</v>
      </c>
      <c r="V313" s="1">
        <f t="shared" si="22"/>
        <v>237000</v>
      </c>
      <c r="W313" s="1">
        <v>70</v>
      </c>
      <c r="X313" s="1">
        <f t="shared" si="23"/>
        <v>276500</v>
      </c>
      <c r="Y313" s="1">
        <v>85</v>
      </c>
      <c r="Z313" s="1">
        <f t="shared" si="24"/>
        <v>276500</v>
      </c>
      <c r="AA313" s="1">
        <v>50</v>
      </c>
      <c r="AB313" s="1">
        <f t="shared" si="25"/>
        <v>323900</v>
      </c>
      <c r="AC313" s="1">
        <v>70</v>
      </c>
    </row>
    <row r="314" spans="3:29" hidden="1" x14ac:dyDescent="0.25">
      <c r="C314" s="1">
        <v>80</v>
      </c>
      <c r="D314" s="1">
        <f t="shared" si="13"/>
        <v>12000</v>
      </c>
      <c r="E314" s="1">
        <v>40</v>
      </c>
      <c r="F314" s="1">
        <f t="shared" si="14"/>
        <v>16000</v>
      </c>
      <c r="G314" s="1">
        <v>40</v>
      </c>
      <c r="H314" s="1">
        <f t="shared" si="15"/>
        <v>28800</v>
      </c>
      <c r="I314" s="1">
        <v>40</v>
      </c>
      <c r="J314" s="1">
        <f t="shared" si="16"/>
        <v>34400</v>
      </c>
      <c r="K314" s="1">
        <v>40</v>
      </c>
      <c r="L314" s="1">
        <f t="shared" si="17"/>
        <v>80000</v>
      </c>
      <c r="M314" s="1">
        <v>40</v>
      </c>
      <c r="N314" s="1">
        <f t="shared" si="18"/>
        <v>120000</v>
      </c>
      <c r="O314" s="1">
        <v>70</v>
      </c>
      <c r="P314" s="1">
        <f t="shared" si="19"/>
        <v>116000</v>
      </c>
      <c r="Q314" s="1">
        <v>40</v>
      </c>
      <c r="R314" s="1">
        <f t="shared" si="20"/>
        <v>160000</v>
      </c>
      <c r="S314" s="1">
        <v>70</v>
      </c>
      <c r="T314" s="1">
        <f t="shared" si="21"/>
        <v>160000</v>
      </c>
      <c r="U314" s="1">
        <v>40</v>
      </c>
      <c r="V314" s="1">
        <f t="shared" si="22"/>
        <v>240000</v>
      </c>
      <c r="W314" s="1">
        <v>70</v>
      </c>
      <c r="X314" s="1">
        <f t="shared" si="23"/>
        <v>280000</v>
      </c>
      <c r="Y314" s="1">
        <v>85</v>
      </c>
      <c r="Z314" s="1">
        <f t="shared" si="24"/>
        <v>280000</v>
      </c>
      <c r="AA314" s="1">
        <v>50</v>
      </c>
      <c r="AB314" s="1">
        <f t="shared" si="25"/>
        <v>328000</v>
      </c>
      <c r="AC314" s="1">
        <v>70</v>
      </c>
    </row>
    <row r="315" spans="3:29" hidden="1" x14ac:dyDescent="0.25">
      <c r="C315" s="1">
        <v>81</v>
      </c>
      <c r="D315" s="1">
        <f t="shared" si="13"/>
        <v>12150</v>
      </c>
      <c r="E315" s="1">
        <v>40</v>
      </c>
      <c r="F315" s="1">
        <f t="shared" si="14"/>
        <v>16200.000000000002</v>
      </c>
      <c r="G315" s="1">
        <v>40</v>
      </c>
      <c r="H315" s="1">
        <f t="shared" si="15"/>
        <v>29160.000000000004</v>
      </c>
      <c r="I315" s="1">
        <v>40</v>
      </c>
      <c r="J315" s="1">
        <f t="shared" si="16"/>
        <v>34830</v>
      </c>
      <c r="K315" s="1">
        <v>40</v>
      </c>
      <c r="L315" s="1">
        <f t="shared" si="17"/>
        <v>81000</v>
      </c>
      <c r="M315" s="1">
        <v>40</v>
      </c>
      <c r="N315" s="1">
        <f t="shared" si="18"/>
        <v>121500.00000000001</v>
      </c>
      <c r="O315" s="1">
        <v>70</v>
      </c>
      <c r="P315" s="1">
        <f t="shared" si="19"/>
        <v>117450.00000000001</v>
      </c>
      <c r="Q315" s="1">
        <v>40</v>
      </c>
      <c r="R315" s="1">
        <f t="shared" si="20"/>
        <v>162000</v>
      </c>
      <c r="S315" s="1">
        <v>70</v>
      </c>
      <c r="T315" s="1">
        <f t="shared" si="21"/>
        <v>162000</v>
      </c>
      <c r="U315" s="1">
        <v>40</v>
      </c>
      <c r="V315" s="1">
        <f t="shared" si="22"/>
        <v>243000.00000000003</v>
      </c>
      <c r="W315" s="1">
        <v>70</v>
      </c>
      <c r="X315" s="1">
        <f t="shared" si="23"/>
        <v>283500</v>
      </c>
      <c r="Y315" s="1">
        <v>85</v>
      </c>
      <c r="Z315" s="1">
        <f t="shared" si="24"/>
        <v>283500</v>
      </c>
      <c r="AA315" s="1">
        <v>50</v>
      </c>
      <c r="AB315" s="1">
        <f t="shared" si="25"/>
        <v>332100</v>
      </c>
      <c r="AC315" s="1">
        <v>70</v>
      </c>
    </row>
    <row r="316" spans="3:29" hidden="1" x14ac:dyDescent="0.25">
      <c r="C316" s="1">
        <v>82</v>
      </c>
      <c r="D316" s="1">
        <f t="shared" si="13"/>
        <v>12300</v>
      </c>
      <c r="E316" s="1">
        <v>40</v>
      </c>
      <c r="F316" s="1">
        <f t="shared" si="14"/>
        <v>16400</v>
      </c>
      <c r="G316" s="1">
        <v>40</v>
      </c>
      <c r="H316" s="1">
        <f t="shared" si="15"/>
        <v>29520</v>
      </c>
      <c r="I316" s="1">
        <v>40</v>
      </c>
      <c r="J316" s="1">
        <f t="shared" si="16"/>
        <v>35260</v>
      </c>
      <c r="K316" s="1">
        <v>40</v>
      </c>
      <c r="L316" s="1">
        <f t="shared" si="17"/>
        <v>82000</v>
      </c>
      <c r="M316" s="1">
        <v>40</v>
      </c>
      <c r="N316" s="1">
        <f t="shared" si="18"/>
        <v>122999.99999999999</v>
      </c>
      <c r="O316" s="1">
        <v>70</v>
      </c>
      <c r="P316" s="1">
        <f t="shared" si="19"/>
        <v>118900</v>
      </c>
      <c r="Q316" s="1">
        <v>40</v>
      </c>
      <c r="R316" s="1">
        <f t="shared" si="20"/>
        <v>164000</v>
      </c>
      <c r="S316" s="1">
        <v>70</v>
      </c>
      <c r="T316" s="1">
        <f t="shared" si="21"/>
        <v>164000</v>
      </c>
      <c r="U316" s="1">
        <v>40</v>
      </c>
      <c r="V316" s="1">
        <f t="shared" si="22"/>
        <v>245999.99999999997</v>
      </c>
      <c r="W316" s="1">
        <v>70</v>
      </c>
      <c r="X316" s="1">
        <f t="shared" si="23"/>
        <v>287000</v>
      </c>
      <c r="Y316" s="1">
        <v>85</v>
      </c>
      <c r="Z316" s="1">
        <f t="shared" si="24"/>
        <v>287000</v>
      </c>
      <c r="AA316" s="1">
        <v>50</v>
      </c>
      <c r="AB316" s="1">
        <f t="shared" si="25"/>
        <v>336200</v>
      </c>
      <c r="AC316" s="1">
        <v>70</v>
      </c>
    </row>
    <row r="317" spans="3:29" hidden="1" x14ac:dyDescent="0.25">
      <c r="C317" s="1">
        <v>83</v>
      </c>
      <c r="D317" s="1">
        <f t="shared" si="13"/>
        <v>12450</v>
      </c>
      <c r="E317" s="1">
        <v>40</v>
      </c>
      <c r="F317" s="1">
        <f t="shared" si="14"/>
        <v>16600</v>
      </c>
      <c r="G317" s="1">
        <v>40</v>
      </c>
      <c r="H317" s="1">
        <f t="shared" si="15"/>
        <v>29880</v>
      </c>
      <c r="I317" s="1">
        <v>40</v>
      </c>
      <c r="J317" s="1">
        <f t="shared" si="16"/>
        <v>35690</v>
      </c>
      <c r="K317" s="1">
        <v>40</v>
      </c>
      <c r="L317" s="1">
        <f t="shared" si="17"/>
        <v>83000</v>
      </c>
      <c r="M317" s="1">
        <v>40</v>
      </c>
      <c r="N317" s="1">
        <f t="shared" si="18"/>
        <v>124500</v>
      </c>
      <c r="O317" s="1">
        <v>70</v>
      </c>
      <c r="P317" s="1">
        <f t="shared" si="19"/>
        <v>120350</v>
      </c>
      <c r="Q317" s="1">
        <v>40</v>
      </c>
      <c r="R317" s="1">
        <f t="shared" si="20"/>
        <v>166000</v>
      </c>
      <c r="S317" s="1">
        <v>70</v>
      </c>
      <c r="T317" s="1">
        <f t="shared" si="21"/>
        <v>166000</v>
      </c>
      <c r="U317" s="1">
        <v>40</v>
      </c>
      <c r="V317" s="1">
        <f t="shared" si="22"/>
        <v>249000</v>
      </c>
      <c r="W317" s="1">
        <v>70</v>
      </c>
      <c r="X317" s="1">
        <f t="shared" si="23"/>
        <v>290500</v>
      </c>
      <c r="Y317" s="1">
        <v>85</v>
      </c>
      <c r="Z317" s="1">
        <f t="shared" si="24"/>
        <v>290500</v>
      </c>
      <c r="AA317" s="1">
        <v>50</v>
      </c>
      <c r="AB317" s="1">
        <f t="shared" si="25"/>
        <v>340300</v>
      </c>
      <c r="AC317" s="1">
        <v>70</v>
      </c>
    </row>
    <row r="318" spans="3:29" hidden="1" x14ac:dyDescent="0.25">
      <c r="C318" s="1">
        <v>84</v>
      </c>
      <c r="D318" s="1">
        <f t="shared" si="13"/>
        <v>12600</v>
      </c>
      <c r="E318" s="1">
        <v>40</v>
      </c>
      <c r="F318" s="1">
        <f t="shared" si="14"/>
        <v>16800</v>
      </c>
      <c r="G318" s="1">
        <v>40</v>
      </c>
      <c r="H318" s="1">
        <f t="shared" si="15"/>
        <v>30240</v>
      </c>
      <c r="I318" s="1">
        <v>40</v>
      </c>
      <c r="J318" s="1">
        <f t="shared" si="16"/>
        <v>36120</v>
      </c>
      <c r="K318" s="1">
        <v>40</v>
      </c>
      <c r="L318" s="1">
        <f t="shared" si="17"/>
        <v>84000</v>
      </c>
      <c r="M318" s="1">
        <v>40</v>
      </c>
      <c r="N318" s="1">
        <f t="shared" si="18"/>
        <v>126000</v>
      </c>
      <c r="O318" s="1">
        <v>70</v>
      </c>
      <c r="P318" s="1">
        <f t="shared" si="19"/>
        <v>121800</v>
      </c>
      <c r="Q318" s="1">
        <v>40</v>
      </c>
      <c r="R318" s="1">
        <f t="shared" si="20"/>
        <v>168000</v>
      </c>
      <c r="S318" s="1">
        <v>70</v>
      </c>
      <c r="T318" s="1">
        <f t="shared" si="21"/>
        <v>168000</v>
      </c>
      <c r="U318" s="1">
        <v>40</v>
      </c>
      <c r="V318" s="1">
        <f t="shared" si="22"/>
        <v>252000</v>
      </c>
      <c r="W318" s="1">
        <v>70</v>
      </c>
      <c r="X318" s="1">
        <f t="shared" si="23"/>
        <v>294000</v>
      </c>
      <c r="Y318" s="1">
        <v>85</v>
      </c>
      <c r="Z318" s="1">
        <f t="shared" si="24"/>
        <v>294000</v>
      </c>
      <c r="AA318" s="1">
        <v>50</v>
      </c>
      <c r="AB318" s="1">
        <f t="shared" si="25"/>
        <v>344400</v>
      </c>
      <c r="AC318" s="1">
        <v>70</v>
      </c>
    </row>
    <row r="319" spans="3:29" hidden="1" x14ac:dyDescent="0.25">
      <c r="C319" s="1">
        <v>85</v>
      </c>
      <c r="D319" s="1">
        <f t="shared" si="13"/>
        <v>12750</v>
      </c>
      <c r="E319" s="1">
        <v>40</v>
      </c>
      <c r="F319" s="1">
        <f t="shared" si="14"/>
        <v>17000</v>
      </c>
      <c r="G319" s="1">
        <v>40</v>
      </c>
      <c r="H319" s="1">
        <f t="shared" si="15"/>
        <v>30600</v>
      </c>
      <c r="I319" s="1">
        <v>40</v>
      </c>
      <c r="J319" s="1">
        <f t="shared" si="16"/>
        <v>36550</v>
      </c>
      <c r="K319" s="1">
        <v>40</v>
      </c>
      <c r="L319" s="1">
        <f t="shared" si="17"/>
        <v>85000</v>
      </c>
      <c r="M319" s="1">
        <v>40</v>
      </c>
      <c r="N319" s="1">
        <f t="shared" si="18"/>
        <v>127500</v>
      </c>
      <c r="O319" s="1">
        <v>70</v>
      </c>
      <c r="P319" s="1">
        <f t="shared" si="19"/>
        <v>123250</v>
      </c>
      <c r="Q319" s="1">
        <v>40</v>
      </c>
      <c r="R319" s="1">
        <f t="shared" si="20"/>
        <v>170000</v>
      </c>
      <c r="S319" s="1">
        <v>70</v>
      </c>
      <c r="T319" s="1">
        <f t="shared" si="21"/>
        <v>170000</v>
      </c>
      <c r="U319" s="1">
        <v>40</v>
      </c>
      <c r="V319" s="1">
        <f t="shared" si="22"/>
        <v>255000</v>
      </c>
      <c r="W319" s="1">
        <v>70</v>
      </c>
      <c r="X319" s="1">
        <f t="shared" si="23"/>
        <v>297500</v>
      </c>
      <c r="Y319" s="1">
        <v>85</v>
      </c>
      <c r="Z319" s="1">
        <f t="shared" si="24"/>
        <v>297500</v>
      </c>
      <c r="AA319" s="1">
        <v>50</v>
      </c>
      <c r="AB319" s="1">
        <f t="shared" si="25"/>
        <v>348500</v>
      </c>
      <c r="AC319" s="1">
        <v>70</v>
      </c>
    </row>
    <row r="320" spans="3:29" hidden="1" x14ac:dyDescent="0.25">
      <c r="C320" s="1">
        <v>86</v>
      </c>
      <c r="D320" s="1">
        <f t="shared" si="13"/>
        <v>12900</v>
      </c>
      <c r="E320" s="1">
        <v>40</v>
      </c>
      <c r="F320" s="1">
        <f t="shared" si="14"/>
        <v>17200</v>
      </c>
      <c r="G320" s="1">
        <v>40</v>
      </c>
      <c r="H320" s="1">
        <f t="shared" si="15"/>
        <v>30960</v>
      </c>
      <c r="I320" s="1">
        <v>40</v>
      </c>
      <c r="J320" s="1">
        <f t="shared" si="16"/>
        <v>36980</v>
      </c>
      <c r="K320" s="1">
        <v>40</v>
      </c>
      <c r="L320" s="1">
        <f t="shared" si="17"/>
        <v>86000</v>
      </c>
      <c r="M320" s="1">
        <v>40</v>
      </c>
      <c r="N320" s="1">
        <f t="shared" si="18"/>
        <v>129000</v>
      </c>
      <c r="O320" s="1">
        <v>70</v>
      </c>
      <c r="P320" s="1">
        <f t="shared" si="19"/>
        <v>124700</v>
      </c>
      <c r="Q320" s="1">
        <v>40</v>
      </c>
      <c r="R320" s="1">
        <f t="shared" si="20"/>
        <v>172000</v>
      </c>
      <c r="S320" s="1">
        <v>70</v>
      </c>
      <c r="T320" s="1">
        <f t="shared" si="21"/>
        <v>172000</v>
      </c>
      <c r="U320" s="1">
        <v>40</v>
      </c>
      <c r="V320" s="1">
        <f t="shared" si="22"/>
        <v>258000</v>
      </c>
      <c r="W320" s="1">
        <v>70</v>
      </c>
      <c r="X320" s="1">
        <f t="shared" si="23"/>
        <v>301000</v>
      </c>
      <c r="Y320" s="1">
        <v>85</v>
      </c>
      <c r="Z320" s="1">
        <f t="shared" si="24"/>
        <v>301000</v>
      </c>
      <c r="AA320" s="1">
        <v>50</v>
      </c>
      <c r="AB320" s="1">
        <f t="shared" si="25"/>
        <v>352600</v>
      </c>
      <c r="AC320" s="1">
        <v>70</v>
      </c>
    </row>
    <row r="321" spans="3:29" hidden="1" x14ac:dyDescent="0.25">
      <c r="C321" s="1">
        <v>87</v>
      </c>
      <c r="D321" s="1">
        <f t="shared" si="13"/>
        <v>13050</v>
      </c>
      <c r="E321" s="1">
        <v>40</v>
      </c>
      <c r="F321" s="1">
        <f t="shared" si="14"/>
        <v>17400</v>
      </c>
      <c r="G321" s="1">
        <v>40</v>
      </c>
      <c r="H321" s="1">
        <f t="shared" si="15"/>
        <v>31320</v>
      </c>
      <c r="I321" s="1">
        <v>40</v>
      </c>
      <c r="J321" s="1">
        <f t="shared" si="16"/>
        <v>37410</v>
      </c>
      <c r="K321" s="1">
        <v>40</v>
      </c>
      <c r="L321" s="1">
        <f t="shared" si="17"/>
        <v>87000</v>
      </c>
      <c r="M321" s="1">
        <v>40</v>
      </c>
      <c r="N321" s="1">
        <f t="shared" si="18"/>
        <v>130500</v>
      </c>
      <c r="O321" s="1">
        <v>70</v>
      </c>
      <c r="P321" s="1">
        <f t="shared" si="19"/>
        <v>126150</v>
      </c>
      <c r="Q321" s="1">
        <v>40</v>
      </c>
      <c r="R321" s="1">
        <f t="shared" si="20"/>
        <v>174000</v>
      </c>
      <c r="S321" s="1">
        <v>70</v>
      </c>
      <c r="T321" s="1">
        <f t="shared" si="21"/>
        <v>174000</v>
      </c>
      <c r="U321" s="1">
        <v>40</v>
      </c>
      <c r="V321" s="1">
        <f t="shared" si="22"/>
        <v>261000</v>
      </c>
      <c r="W321" s="1">
        <v>70</v>
      </c>
      <c r="X321" s="1">
        <f t="shared" si="23"/>
        <v>304500</v>
      </c>
      <c r="Y321" s="1">
        <v>85</v>
      </c>
      <c r="Z321" s="1">
        <f t="shared" si="24"/>
        <v>304500</v>
      </c>
      <c r="AA321" s="1">
        <v>50</v>
      </c>
      <c r="AB321" s="1">
        <f t="shared" si="25"/>
        <v>356700</v>
      </c>
      <c r="AC321" s="1">
        <v>70</v>
      </c>
    </row>
    <row r="322" spans="3:29" hidden="1" x14ac:dyDescent="0.25">
      <c r="C322" s="1">
        <v>88</v>
      </c>
      <c r="D322" s="1">
        <f t="shared" si="13"/>
        <v>13200</v>
      </c>
      <c r="E322" s="1">
        <v>40</v>
      </c>
      <c r="F322" s="1">
        <f t="shared" si="14"/>
        <v>17600</v>
      </c>
      <c r="G322" s="1">
        <v>40</v>
      </c>
      <c r="H322" s="1">
        <f t="shared" si="15"/>
        <v>31680</v>
      </c>
      <c r="I322" s="1">
        <v>40</v>
      </c>
      <c r="J322" s="1">
        <f t="shared" si="16"/>
        <v>37840</v>
      </c>
      <c r="K322" s="1">
        <v>40</v>
      </c>
      <c r="L322" s="1">
        <f t="shared" si="17"/>
        <v>88000</v>
      </c>
      <c r="M322" s="1">
        <v>40</v>
      </c>
      <c r="N322" s="1">
        <f t="shared" si="18"/>
        <v>132000</v>
      </c>
      <c r="O322" s="1">
        <v>70</v>
      </c>
      <c r="P322" s="1">
        <f t="shared" si="19"/>
        <v>127600</v>
      </c>
      <c r="Q322" s="1">
        <v>40</v>
      </c>
      <c r="R322" s="1">
        <f t="shared" si="20"/>
        <v>176000</v>
      </c>
      <c r="S322" s="1">
        <v>70</v>
      </c>
      <c r="T322" s="1">
        <f t="shared" si="21"/>
        <v>176000</v>
      </c>
      <c r="U322" s="1">
        <v>40</v>
      </c>
      <c r="V322" s="1">
        <f t="shared" si="22"/>
        <v>264000</v>
      </c>
      <c r="W322" s="1">
        <v>70</v>
      </c>
      <c r="X322" s="1">
        <f t="shared" si="23"/>
        <v>308000</v>
      </c>
      <c r="Y322" s="1">
        <v>85</v>
      </c>
      <c r="Z322" s="1">
        <f t="shared" si="24"/>
        <v>308000</v>
      </c>
      <c r="AA322" s="1">
        <v>50</v>
      </c>
      <c r="AB322" s="1">
        <f t="shared" si="25"/>
        <v>360800</v>
      </c>
      <c r="AC322" s="1">
        <v>70</v>
      </c>
    </row>
    <row r="323" spans="3:29" hidden="1" x14ac:dyDescent="0.25">
      <c r="C323" s="1">
        <v>89</v>
      </c>
      <c r="D323" s="1">
        <f t="shared" ref="D323:D333" si="26">$D$334*(C323/100)</f>
        <v>13350</v>
      </c>
      <c r="E323" s="1">
        <v>40</v>
      </c>
      <c r="F323" s="1">
        <f t="shared" ref="F323:F333" si="27">$F$334*(C323/100)</f>
        <v>17800</v>
      </c>
      <c r="G323" s="1">
        <v>40</v>
      </c>
      <c r="H323" s="1">
        <f t="shared" ref="H323:H333" si="28">$H$334*(C323/100)</f>
        <v>32040</v>
      </c>
      <c r="I323" s="1">
        <v>40</v>
      </c>
      <c r="J323" s="1">
        <f t="shared" ref="J323:J333" si="29">$J$334*(C323/100)</f>
        <v>38270</v>
      </c>
      <c r="K323" s="1">
        <v>40</v>
      </c>
      <c r="L323" s="1">
        <f t="shared" ref="L323:L333" si="30">$L$334*(C323/100)</f>
        <v>89000</v>
      </c>
      <c r="M323" s="1">
        <v>40</v>
      </c>
      <c r="N323" s="1">
        <f t="shared" ref="N323:N333" si="31">$N$334*(C323/100)</f>
        <v>133500</v>
      </c>
      <c r="O323" s="1">
        <v>70</v>
      </c>
      <c r="P323" s="1">
        <f t="shared" ref="P323:P333" si="32">$P$334*(C323/100)</f>
        <v>129050</v>
      </c>
      <c r="Q323" s="1">
        <v>40</v>
      </c>
      <c r="R323" s="1">
        <f t="shared" ref="R323:R333" si="33">$R$334*(C323/100)</f>
        <v>178000</v>
      </c>
      <c r="S323" s="1">
        <v>70</v>
      </c>
      <c r="T323" s="1">
        <f t="shared" ref="T323:T333" si="34">$T$334*(C323/100)</f>
        <v>178000</v>
      </c>
      <c r="U323" s="1">
        <v>40</v>
      </c>
      <c r="V323" s="1">
        <f t="shared" ref="V323:V333" si="35">$V$334*(C323/100)</f>
        <v>267000</v>
      </c>
      <c r="W323" s="1">
        <v>70</v>
      </c>
      <c r="X323" s="1">
        <f t="shared" ref="X323:X333" si="36">$X$334*(C323/100)</f>
        <v>311500</v>
      </c>
      <c r="Y323" s="1">
        <v>85</v>
      </c>
      <c r="Z323" s="1">
        <f t="shared" ref="Z323:Z333" si="37">$Z$334*(C323/100)</f>
        <v>311500</v>
      </c>
      <c r="AA323" s="1">
        <v>50</v>
      </c>
      <c r="AB323" s="1">
        <f t="shared" ref="AB323:AB333" si="38">$AB$334*(C323/100)</f>
        <v>364900</v>
      </c>
      <c r="AC323" s="1">
        <v>70</v>
      </c>
    </row>
    <row r="324" spans="3:29" hidden="1" x14ac:dyDescent="0.25">
      <c r="C324" s="1">
        <v>90</v>
      </c>
      <c r="D324" s="1">
        <f t="shared" si="26"/>
        <v>13500</v>
      </c>
      <c r="E324" s="1">
        <v>40</v>
      </c>
      <c r="F324" s="1">
        <f t="shared" si="27"/>
        <v>18000</v>
      </c>
      <c r="G324" s="1">
        <v>40</v>
      </c>
      <c r="H324" s="1">
        <f t="shared" si="28"/>
        <v>32400</v>
      </c>
      <c r="I324" s="1">
        <v>40</v>
      </c>
      <c r="J324" s="1">
        <f t="shared" si="29"/>
        <v>38700</v>
      </c>
      <c r="K324" s="1">
        <v>40</v>
      </c>
      <c r="L324" s="1">
        <f t="shared" si="30"/>
        <v>90000</v>
      </c>
      <c r="M324" s="1">
        <v>40</v>
      </c>
      <c r="N324" s="1">
        <f t="shared" si="31"/>
        <v>135000</v>
      </c>
      <c r="O324" s="1">
        <v>70</v>
      </c>
      <c r="P324" s="1">
        <f t="shared" si="32"/>
        <v>130500</v>
      </c>
      <c r="Q324" s="1">
        <v>40</v>
      </c>
      <c r="R324" s="1">
        <f t="shared" si="33"/>
        <v>180000</v>
      </c>
      <c r="S324" s="1">
        <v>70</v>
      </c>
      <c r="T324" s="1">
        <f t="shared" si="34"/>
        <v>180000</v>
      </c>
      <c r="U324" s="1">
        <v>40</v>
      </c>
      <c r="V324" s="1">
        <f t="shared" si="35"/>
        <v>270000</v>
      </c>
      <c r="W324" s="1">
        <v>70</v>
      </c>
      <c r="X324" s="1">
        <f t="shared" si="36"/>
        <v>315000</v>
      </c>
      <c r="Y324" s="1">
        <v>85</v>
      </c>
      <c r="Z324" s="1">
        <f t="shared" si="37"/>
        <v>315000</v>
      </c>
      <c r="AA324" s="1">
        <v>50</v>
      </c>
      <c r="AB324" s="1">
        <f t="shared" si="38"/>
        <v>369000</v>
      </c>
      <c r="AC324" s="1">
        <v>70</v>
      </c>
    </row>
    <row r="325" spans="3:29" hidden="1" x14ac:dyDescent="0.25">
      <c r="C325" s="1">
        <v>91</v>
      </c>
      <c r="D325" s="1">
        <f t="shared" si="26"/>
        <v>13650</v>
      </c>
      <c r="E325" s="1">
        <v>40</v>
      </c>
      <c r="F325" s="1">
        <f t="shared" si="27"/>
        <v>18200</v>
      </c>
      <c r="G325" s="1">
        <v>40</v>
      </c>
      <c r="H325" s="1">
        <f t="shared" si="28"/>
        <v>32760</v>
      </c>
      <c r="I325" s="1">
        <v>40</v>
      </c>
      <c r="J325" s="1">
        <f t="shared" si="29"/>
        <v>39130</v>
      </c>
      <c r="K325" s="1">
        <v>40</v>
      </c>
      <c r="L325" s="1">
        <f t="shared" si="30"/>
        <v>91000</v>
      </c>
      <c r="M325" s="1">
        <v>40</v>
      </c>
      <c r="N325" s="1">
        <f t="shared" si="31"/>
        <v>136500</v>
      </c>
      <c r="O325" s="1">
        <v>70</v>
      </c>
      <c r="P325" s="1">
        <f t="shared" si="32"/>
        <v>131950</v>
      </c>
      <c r="Q325" s="1">
        <v>40</v>
      </c>
      <c r="R325" s="1">
        <f t="shared" si="33"/>
        <v>182000</v>
      </c>
      <c r="S325" s="1">
        <v>70</v>
      </c>
      <c r="T325" s="1">
        <f t="shared" si="34"/>
        <v>182000</v>
      </c>
      <c r="U325" s="1">
        <v>40</v>
      </c>
      <c r="V325" s="1">
        <f t="shared" si="35"/>
        <v>273000</v>
      </c>
      <c r="W325" s="1">
        <v>70</v>
      </c>
      <c r="X325" s="1">
        <f t="shared" si="36"/>
        <v>318500</v>
      </c>
      <c r="Y325" s="1">
        <v>85</v>
      </c>
      <c r="Z325" s="1">
        <f t="shared" si="37"/>
        <v>318500</v>
      </c>
      <c r="AA325" s="1">
        <v>50</v>
      </c>
      <c r="AB325" s="1">
        <f t="shared" si="38"/>
        <v>373100</v>
      </c>
      <c r="AC325" s="1">
        <v>70</v>
      </c>
    </row>
    <row r="326" spans="3:29" hidden="1" x14ac:dyDescent="0.25">
      <c r="C326" s="1">
        <v>92</v>
      </c>
      <c r="D326" s="1">
        <f t="shared" si="26"/>
        <v>13800</v>
      </c>
      <c r="E326" s="1">
        <v>40</v>
      </c>
      <c r="F326" s="1">
        <f t="shared" si="27"/>
        <v>18400</v>
      </c>
      <c r="G326" s="1">
        <v>40</v>
      </c>
      <c r="H326" s="1">
        <f t="shared" si="28"/>
        <v>33120</v>
      </c>
      <c r="I326" s="1">
        <v>40</v>
      </c>
      <c r="J326" s="1">
        <f t="shared" si="29"/>
        <v>39560</v>
      </c>
      <c r="K326" s="1">
        <v>40</v>
      </c>
      <c r="L326" s="1">
        <f t="shared" si="30"/>
        <v>92000</v>
      </c>
      <c r="M326" s="1">
        <v>40</v>
      </c>
      <c r="N326" s="1">
        <f t="shared" si="31"/>
        <v>138000</v>
      </c>
      <c r="O326" s="1">
        <v>70</v>
      </c>
      <c r="P326" s="1">
        <f t="shared" si="32"/>
        <v>133400</v>
      </c>
      <c r="Q326" s="1">
        <v>40</v>
      </c>
      <c r="R326" s="1">
        <f t="shared" si="33"/>
        <v>184000</v>
      </c>
      <c r="S326" s="1">
        <v>70</v>
      </c>
      <c r="T326" s="1">
        <f t="shared" si="34"/>
        <v>184000</v>
      </c>
      <c r="U326" s="1">
        <v>40</v>
      </c>
      <c r="V326" s="1">
        <f t="shared" si="35"/>
        <v>276000</v>
      </c>
      <c r="W326" s="1">
        <v>70</v>
      </c>
      <c r="X326" s="1">
        <f t="shared" si="36"/>
        <v>322000</v>
      </c>
      <c r="Y326" s="1">
        <v>85</v>
      </c>
      <c r="Z326" s="1">
        <f t="shared" si="37"/>
        <v>322000</v>
      </c>
      <c r="AA326" s="1">
        <v>50</v>
      </c>
      <c r="AB326" s="1">
        <f t="shared" si="38"/>
        <v>377200</v>
      </c>
      <c r="AC326" s="1">
        <v>70</v>
      </c>
    </row>
    <row r="327" spans="3:29" hidden="1" x14ac:dyDescent="0.25">
      <c r="C327" s="1">
        <v>93</v>
      </c>
      <c r="D327" s="1">
        <f t="shared" si="26"/>
        <v>13950</v>
      </c>
      <c r="E327" s="1">
        <v>40</v>
      </c>
      <c r="F327" s="1">
        <f t="shared" si="27"/>
        <v>18600</v>
      </c>
      <c r="G327" s="1">
        <v>40</v>
      </c>
      <c r="H327" s="1">
        <f t="shared" si="28"/>
        <v>33480</v>
      </c>
      <c r="I327" s="1">
        <v>40</v>
      </c>
      <c r="J327" s="1">
        <f t="shared" si="29"/>
        <v>39990</v>
      </c>
      <c r="K327" s="1">
        <v>40</v>
      </c>
      <c r="L327" s="1">
        <f t="shared" si="30"/>
        <v>93000</v>
      </c>
      <c r="M327" s="1">
        <v>40</v>
      </c>
      <c r="N327" s="1">
        <f t="shared" si="31"/>
        <v>139500</v>
      </c>
      <c r="O327" s="1">
        <v>70</v>
      </c>
      <c r="P327" s="1">
        <f t="shared" si="32"/>
        <v>134850</v>
      </c>
      <c r="Q327" s="1">
        <v>40</v>
      </c>
      <c r="R327" s="1">
        <f t="shared" si="33"/>
        <v>186000</v>
      </c>
      <c r="S327" s="1">
        <v>70</v>
      </c>
      <c r="T327" s="1">
        <f t="shared" si="34"/>
        <v>186000</v>
      </c>
      <c r="U327" s="1">
        <v>40</v>
      </c>
      <c r="V327" s="1">
        <f t="shared" si="35"/>
        <v>279000</v>
      </c>
      <c r="W327" s="1">
        <v>70</v>
      </c>
      <c r="X327" s="1">
        <f t="shared" si="36"/>
        <v>325500</v>
      </c>
      <c r="Y327" s="1">
        <v>85</v>
      </c>
      <c r="Z327" s="1">
        <f t="shared" si="37"/>
        <v>325500</v>
      </c>
      <c r="AA327" s="1">
        <v>50</v>
      </c>
      <c r="AB327" s="1">
        <f t="shared" si="38"/>
        <v>381300</v>
      </c>
      <c r="AC327" s="1">
        <v>70</v>
      </c>
    </row>
    <row r="328" spans="3:29" hidden="1" x14ac:dyDescent="0.25">
      <c r="C328" s="1">
        <v>94</v>
      </c>
      <c r="D328" s="1">
        <f t="shared" si="26"/>
        <v>14100</v>
      </c>
      <c r="E328" s="1">
        <v>40</v>
      </c>
      <c r="F328" s="1">
        <f t="shared" si="27"/>
        <v>18800</v>
      </c>
      <c r="G328" s="1">
        <v>40</v>
      </c>
      <c r="H328" s="1">
        <f t="shared" si="28"/>
        <v>33840</v>
      </c>
      <c r="I328" s="1">
        <v>40</v>
      </c>
      <c r="J328" s="1">
        <f t="shared" si="29"/>
        <v>40420</v>
      </c>
      <c r="K328" s="1">
        <v>40</v>
      </c>
      <c r="L328" s="1">
        <f t="shared" si="30"/>
        <v>94000</v>
      </c>
      <c r="M328" s="1">
        <v>40</v>
      </c>
      <c r="N328" s="1">
        <f t="shared" si="31"/>
        <v>141000</v>
      </c>
      <c r="O328" s="1">
        <v>70</v>
      </c>
      <c r="P328" s="1">
        <f t="shared" si="32"/>
        <v>136300</v>
      </c>
      <c r="Q328" s="1">
        <v>40</v>
      </c>
      <c r="R328" s="1">
        <f t="shared" si="33"/>
        <v>188000</v>
      </c>
      <c r="S328" s="1">
        <v>70</v>
      </c>
      <c r="T328" s="1">
        <f t="shared" si="34"/>
        <v>188000</v>
      </c>
      <c r="U328" s="1">
        <v>40</v>
      </c>
      <c r="V328" s="1">
        <f t="shared" si="35"/>
        <v>282000</v>
      </c>
      <c r="W328" s="1">
        <v>70</v>
      </c>
      <c r="X328" s="1">
        <f t="shared" si="36"/>
        <v>329000</v>
      </c>
      <c r="Y328" s="1">
        <v>85</v>
      </c>
      <c r="Z328" s="1">
        <f t="shared" si="37"/>
        <v>329000</v>
      </c>
      <c r="AA328" s="1">
        <v>50</v>
      </c>
      <c r="AB328" s="1">
        <f t="shared" si="38"/>
        <v>385400</v>
      </c>
      <c r="AC328" s="1">
        <v>70</v>
      </c>
    </row>
    <row r="329" spans="3:29" hidden="1" x14ac:dyDescent="0.25">
      <c r="C329" s="1">
        <v>95</v>
      </c>
      <c r="D329" s="1">
        <f t="shared" si="26"/>
        <v>14250</v>
      </c>
      <c r="E329" s="1">
        <v>40</v>
      </c>
      <c r="F329" s="1">
        <f t="shared" si="27"/>
        <v>19000</v>
      </c>
      <c r="G329" s="1">
        <v>40</v>
      </c>
      <c r="H329" s="1">
        <f t="shared" si="28"/>
        <v>34200</v>
      </c>
      <c r="I329" s="1">
        <v>40</v>
      </c>
      <c r="J329" s="1">
        <f t="shared" si="29"/>
        <v>40850</v>
      </c>
      <c r="K329" s="1">
        <v>40</v>
      </c>
      <c r="L329" s="1">
        <f t="shared" si="30"/>
        <v>95000</v>
      </c>
      <c r="M329" s="1">
        <v>40</v>
      </c>
      <c r="N329" s="1">
        <f t="shared" si="31"/>
        <v>142500</v>
      </c>
      <c r="O329" s="1">
        <v>70</v>
      </c>
      <c r="P329" s="1">
        <f t="shared" si="32"/>
        <v>137750</v>
      </c>
      <c r="Q329" s="1">
        <v>40</v>
      </c>
      <c r="R329" s="1">
        <f t="shared" si="33"/>
        <v>190000</v>
      </c>
      <c r="S329" s="1">
        <v>70</v>
      </c>
      <c r="T329" s="1">
        <f t="shared" si="34"/>
        <v>190000</v>
      </c>
      <c r="U329" s="1">
        <v>40</v>
      </c>
      <c r="V329" s="1">
        <f t="shared" si="35"/>
        <v>285000</v>
      </c>
      <c r="W329" s="1">
        <v>70</v>
      </c>
      <c r="X329" s="1">
        <f t="shared" si="36"/>
        <v>332500</v>
      </c>
      <c r="Y329" s="1">
        <v>85</v>
      </c>
      <c r="Z329" s="1">
        <f t="shared" si="37"/>
        <v>332500</v>
      </c>
      <c r="AA329" s="1">
        <v>50</v>
      </c>
      <c r="AB329" s="1">
        <f t="shared" si="38"/>
        <v>389500</v>
      </c>
      <c r="AC329" s="1">
        <v>70</v>
      </c>
    </row>
    <row r="330" spans="3:29" hidden="1" x14ac:dyDescent="0.25">
      <c r="C330" s="1">
        <v>96</v>
      </c>
      <c r="D330" s="1">
        <f t="shared" si="26"/>
        <v>14400</v>
      </c>
      <c r="E330" s="1">
        <v>40</v>
      </c>
      <c r="F330" s="1">
        <f t="shared" si="27"/>
        <v>19200</v>
      </c>
      <c r="G330" s="1">
        <v>40</v>
      </c>
      <c r="H330" s="1">
        <f t="shared" si="28"/>
        <v>34560</v>
      </c>
      <c r="I330" s="1">
        <v>40</v>
      </c>
      <c r="J330" s="1">
        <f t="shared" si="29"/>
        <v>41280</v>
      </c>
      <c r="K330" s="1">
        <v>40</v>
      </c>
      <c r="L330" s="1">
        <f t="shared" si="30"/>
        <v>96000</v>
      </c>
      <c r="M330" s="1">
        <v>40</v>
      </c>
      <c r="N330" s="1">
        <f t="shared" si="31"/>
        <v>144000</v>
      </c>
      <c r="O330" s="1">
        <v>70</v>
      </c>
      <c r="P330" s="1">
        <f t="shared" si="32"/>
        <v>139200</v>
      </c>
      <c r="Q330" s="1">
        <v>40</v>
      </c>
      <c r="R330" s="1">
        <f t="shared" si="33"/>
        <v>192000</v>
      </c>
      <c r="S330" s="1">
        <v>70</v>
      </c>
      <c r="T330" s="1">
        <f t="shared" si="34"/>
        <v>192000</v>
      </c>
      <c r="U330" s="1">
        <v>40</v>
      </c>
      <c r="V330" s="1">
        <f t="shared" si="35"/>
        <v>288000</v>
      </c>
      <c r="W330" s="1">
        <v>70</v>
      </c>
      <c r="X330" s="1">
        <f t="shared" si="36"/>
        <v>336000</v>
      </c>
      <c r="Y330" s="1">
        <v>85</v>
      </c>
      <c r="Z330" s="1">
        <f t="shared" si="37"/>
        <v>336000</v>
      </c>
      <c r="AA330" s="1">
        <v>50</v>
      </c>
      <c r="AB330" s="1">
        <f t="shared" si="38"/>
        <v>393600</v>
      </c>
      <c r="AC330" s="1">
        <v>70</v>
      </c>
    </row>
    <row r="331" spans="3:29" hidden="1" x14ac:dyDescent="0.25">
      <c r="C331" s="1">
        <v>97</v>
      </c>
      <c r="D331" s="1">
        <f t="shared" si="26"/>
        <v>14550</v>
      </c>
      <c r="E331" s="1">
        <v>40</v>
      </c>
      <c r="F331" s="1">
        <f t="shared" si="27"/>
        <v>19400</v>
      </c>
      <c r="G331" s="1">
        <v>40</v>
      </c>
      <c r="H331" s="1">
        <f t="shared" si="28"/>
        <v>34920</v>
      </c>
      <c r="I331" s="1">
        <v>40</v>
      </c>
      <c r="J331" s="1">
        <f t="shared" si="29"/>
        <v>41710</v>
      </c>
      <c r="K331" s="1">
        <v>40</v>
      </c>
      <c r="L331" s="1">
        <f t="shared" si="30"/>
        <v>97000</v>
      </c>
      <c r="M331" s="1">
        <v>40</v>
      </c>
      <c r="N331" s="1">
        <f t="shared" si="31"/>
        <v>145500</v>
      </c>
      <c r="O331" s="1">
        <v>70</v>
      </c>
      <c r="P331" s="1">
        <f t="shared" si="32"/>
        <v>140650</v>
      </c>
      <c r="Q331" s="1">
        <v>40</v>
      </c>
      <c r="R331" s="1">
        <f t="shared" si="33"/>
        <v>194000</v>
      </c>
      <c r="S331" s="1">
        <v>70</v>
      </c>
      <c r="T331" s="1">
        <f t="shared" si="34"/>
        <v>194000</v>
      </c>
      <c r="U331" s="1">
        <v>40</v>
      </c>
      <c r="V331" s="1">
        <f t="shared" si="35"/>
        <v>291000</v>
      </c>
      <c r="W331" s="1">
        <v>70</v>
      </c>
      <c r="X331" s="1">
        <f t="shared" si="36"/>
        <v>339500</v>
      </c>
      <c r="Y331" s="1">
        <v>85</v>
      </c>
      <c r="Z331" s="1">
        <f t="shared" si="37"/>
        <v>339500</v>
      </c>
      <c r="AA331" s="1">
        <v>50</v>
      </c>
      <c r="AB331" s="1">
        <f t="shared" si="38"/>
        <v>397700</v>
      </c>
      <c r="AC331" s="1">
        <v>70</v>
      </c>
    </row>
    <row r="332" spans="3:29" hidden="1" x14ac:dyDescent="0.25">
      <c r="C332" s="1">
        <v>98</v>
      </c>
      <c r="D332" s="1">
        <f t="shared" si="26"/>
        <v>14700</v>
      </c>
      <c r="E332" s="1">
        <v>40</v>
      </c>
      <c r="F332" s="1">
        <f t="shared" si="27"/>
        <v>19600</v>
      </c>
      <c r="G332" s="1">
        <v>40</v>
      </c>
      <c r="H332" s="1">
        <f t="shared" si="28"/>
        <v>35280</v>
      </c>
      <c r="I332" s="1">
        <v>40</v>
      </c>
      <c r="J332" s="1">
        <f t="shared" si="29"/>
        <v>42140</v>
      </c>
      <c r="K332" s="1">
        <v>40</v>
      </c>
      <c r="L332" s="1">
        <f t="shared" si="30"/>
        <v>98000</v>
      </c>
      <c r="M332" s="1">
        <v>40</v>
      </c>
      <c r="N332" s="1">
        <f t="shared" si="31"/>
        <v>147000</v>
      </c>
      <c r="O332" s="1">
        <v>70</v>
      </c>
      <c r="P332" s="1">
        <f t="shared" si="32"/>
        <v>142100</v>
      </c>
      <c r="Q332" s="1">
        <v>40</v>
      </c>
      <c r="R332" s="1">
        <f t="shared" si="33"/>
        <v>196000</v>
      </c>
      <c r="S332" s="1">
        <v>70</v>
      </c>
      <c r="T332" s="1">
        <f t="shared" si="34"/>
        <v>196000</v>
      </c>
      <c r="U332" s="1">
        <v>40</v>
      </c>
      <c r="V332" s="1">
        <f t="shared" si="35"/>
        <v>294000</v>
      </c>
      <c r="W332" s="1">
        <v>70</v>
      </c>
      <c r="X332" s="1">
        <f t="shared" si="36"/>
        <v>343000</v>
      </c>
      <c r="Y332" s="1">
        <v>85</v>
      </c>
      <c r="Z332" s="1">
        <f t="shared" si="37"/>
        <v>343000</v>
      </c>
      <c r="AA332" s="1">
        <v>50</v>
      </c>
      <c r="AB332" s="1">
        <f t="shared" si="38"/>
        <v>401800</v>
      </c>
      <c r="AC332" s="1">
        <v>70</v>
      </c>
    </row>
    <row r="333" spans="3:29" hidden="1" x14ac:dyDescent="0.25">
      <c r="C333" s="1">
        <v>99</v>
      </c>
      <c r="D333" s="1">
        <f t="shared" si="26"/>
        <v>14850</v>
      </c>
      <c r="E333" s="1">
        <v>40</v>
      </c>
      <c r="F333" s="1">
        <f t="shared" si="27"/>
        <v>19800</v>
      </c>
      <c r="G333" s="1">
        <v>40</v>
      </c>
      <c r="H333" s="1">
        <f t="shared" si="28"/>
        <v>35640</v>
      </c>
      <c r="I333" s="1">
        <v>40</v>
      </c>
      <c r="J333" s="1">
        <f t="shared" si="29"/>
        <v>42570</v>
      </c>
      <c r="K333" s="1">
        <v>40</v>
      </c>
      <c r="L333" s="1">
        <f t="shared" si="30"/>
        <v>99000</v>
      </c>
      <c r="M333" s="1">
        <v>40</v>
      </c>
      <c r="N333" s="1">
        <f t="shared" si="31"/>
        <v>148500</v>
      </c>
      <c r="O333" s="1">
        <v>70</v>
      </c>
      <c r="P333" s="1">
        <f t="shared" si="32"/>
        <v>143550</v>
      </c>
      <c r="Q333" s="1">
        <v>40</v>
      </c>
      <c r="R333" s="1">
        <f t="shared" si="33"/>
        <v>198000</v>
      </c>
      <c r="S333" s="1">
        <v>70</v>
      </c>
      <c r="T333" s="1">
        <f t="shared" si="34"/>
        <v>198000</v>
      </c>
      <c r="U333" s="1">
        <v>40</v>
      </c>
      <c r="V333" s="1">
        <f t="shared" si="35"/>
        <v>297000</v>
      </c>
      <c r="W333" s="1">
        <v>70</v>
      </c>
      <c r="X333" s="1">
        <f t="shared" si="36"/>
        <v>346500</v>
      </c>
      <c r="Y333" s="1">
        <v>85</v>
      </c>
      <c r="Z333" s="1">
        <f t="shared" si="37"/>
        <v>346500</v>
      </c>
      <c r="AA333" s="1">
        <v>50</v>
      </c>
      <c r="AB333" s="1">
        <f t="shared" si="38"/>
        <v>405900</v>
      </c>
      <c r="AC333" s="1">
        <v>70</v>
      </c>
    </row>
    <row r="334" spans="3:29" hidden="1" x14ac:dyDescent="0.25">
      <c r="C334" s="1">
        <v>100</v>
      </c>
      <c r="D334" s="1">
        <v>15000</v>
      </c>
      <c r="E334" s="1">
        <v>40</v>
      </c>
      <c r="F334" s="1">
        <v>20000</v>
      </c>
      <c r="G334" s="1">
        <v>40</v>
      </c>
      <c r="H334" s="1">
        <v>36000</v>
      </c>
      <c r="I334" s="1">
        <v>40</v>
      </c>
      <c r="J334" s="1">
        <v>43000</v>
      </c>
      <c r="K334" s="1">
        <v>40</v>
      </c>
      <c r="L334" s="1">
        <v>100000</v>
      </c>
      <c r="M334" s="1">
        <v>40</v>
      </c>
      <c r="N334" s="1">
        <v>150000</v>
      </c>
      <c r="O334" s="1">
        <v>70</v>
      </c>
      <c r="P334" s="1">
        <v>145000</v>
      </c>
      <c r="Q334" s="1">
        <v>40</v>
      </c>
      <c r="R334" s="1">
        <v>200000</v>
      </c>
      <c r="S334" s="1">
        <v>70</v>
      </c>
      <c r="T334" s="1">
        <v>200000</v>
      </c>
      <c r="U334" s="1">
        <v>40</v>
      </c>
      <c r="V334" s="1">
        <v>300000</v>
      </c>
      <c r="W334" s="1">
        <v>70</v>
      </c>
      <c r="X334" s="1">
        <v>350000</v>
      </c>
      <c r="Y334" s="1">
        <v>85</v>
      </c>
      <c r="Z334" s="1">
        <v>350000</v>
      </c>
      <c r="AA334" s="1">
        <v>50</v>
      </c>
      <c r="AB334" s="1">
        <v>410000</v>
      </c>
      <c r="AC334" s="1">
        <v>70</v>
      </c>
    </row>
    <row r="335" spans="3:29" hidden="1" x14ac:dyDescent="0.25"/>
    <row r="336" spans="3:29" hidden="1" x14ac:dyDescent="0.25"/>
    <row r="337" spans="3:9" hidden="1" x14ac:dyDescent="0.25"/>
    <row r="339" spans="3:9" x14ac:dyDescent="0.25">
      <c r="C339" s="2"/>
      <c r="D339" s="2"/>
      <c r="E339" s="2"/>
      <c r="F339" s="2"/>
      <c r="G339" s="2"/>
      <c r="H339" s="2"/>
      <c r="I339" s="2"/>
    </row>
    <row r="340" spans="3:9" x14ac:dyDescent="0.25">
      <c r="C340" s="2"/>
      <c r="D340" s="2"/>
      <c r="E340" s="2"/>
      <c r="F340" s="2"/>
      <c r="G340" s="2"/>
      <c r="H340" s="2"/>
      <c r="I340" s="2"/>
    </row>
    <row r="341" spans="3:9" x14ac:dyDescent="0.25">
      <c r="C341" s="2"/>
      <c r="D341" s="2"/>
      <c r="E341" s="2"/>
      <c r="F341" s="2"/>
      <c r="G341" s="2"/>
      <c r="H341" s="2"/>
      <c r="I341" s="2"/>
    </row>
    <row r="342" spans="3:9" x14ac:dyDescent="0.25">
      <c r="C342" s="2"/>
      <c r="D342" s="2"/>
      <c r="E342" s="2"/>
      <c r="F342" s="2"/>
      <c r="G342" s="2"/>
      <c r="H342" s="2"/>
      <c r="I342" s="2"/>
    </row>
    <row r="343" spans="3:9" x14ac:dyDescent="0.25">
      <c r="C343" s="2"/>
      <c r="D343" s="2"/>
      <c r="E343" s="2"/>
      <c r="F343" s="2"/>
      <c r="G343" s="2"/>
      <c r="H343" s="2"/>
      <c r="I343" s="2"/>
    </row>
    <row r="344" spans="3:9" x14ac:dyDescent="0.25">
      <c r="C344" s="2"/>
      <c r="D344" s="2"/>
      <c r="E344" s="2"/>
      <c r="F344" s="2"/>
      <c r="G344" s="2"/>
      <c r="H344" s="2"/>
      <c r="I344" s="2"/>
    </row>
    <row r="345" spans="3:9" x14ac:dyDescent="0.25">
      <c r="C345" s="2"/>
      <c r="D345" s="2"/>
      <c r="E345" s="2"/>
      <c r="F345" s="2"/>
      <c r="G345" s="2"/>
      <c r="H345" s="2"/>
      <c r="I345" s="2"/>
    </row>
    <row r="346" spans="3:9" x14ac:dyDescent="0.25">
      <c r="C346" s="2"/>
      <c r="D346" s="2"/>
      <c r="E346" s="2"/>
      <c r="F346" s="2"/>
      <c r="G346" s="2"/>
      <c r="H346" s="2"/>
      <c r="I346" s="2"/>
    </row>
    <row r="347" spans="3:9" x14ac:dyDescent="0.25">
      <c r="C347" s="2"/>
      <c r="D347" s="2"/>
      <c r="E347" s="2"/>
      <c r="F347" s="2"/>
      <c r="G347" s="2"/>
      <c r="H347" s="2"/>
      <c r="I347" s="2"/>
    </row>
    <row r="348" spans="3:9" x14ac:dyDescent="0.25">
      <c r="C348" s="2"/>
      <c r="D348" s="2"/>
      <c r="E348" s="2"/>
      <c r="F348" s="2"/>
      <c r="G348" s="2"/>
      <c r="H348" s="2"/>
      <c r="I348" s="2"/>
    </row>
    <row r="349" spans="3:9" x14ac:dyDescent="0.25">
      <c r="C349" s="2"/>
      <c r="D349" s="2"/>
      <c r="E349" s="2"/>
      <c r="F349" s="2"/>
      <c r="G349" s="2"/>
      <c r="H349" s="2"/>
      <c r="I349" s="2"/>
    </row>
    <row r="350" spans="3:9" x14ac:dyDescent="0.25">
      <c r="C350" s="2"/>
      <c r="D350" s="2"/>
      <c r="E350" s="2"/>
      <c r="F350" s="2"/>
      <c r="G350" s="2"/>
      <c r="H350" s="2"/>
      <c r="I350" s="2"/>
    </row>
    <row r="351" spans="3:9" x14ac:dyDescent="0.25">
      <c r="C351" s="2"/>
      <c r="D351" s="2"/>
      <c r="E351" s="2"/>
      <c r="F351" s="2"/>
      <c r="G351" s="2"/>
      <c r="H351" s="2"/>
      <c r="I351" s="2"/>
    </row>
    <row r="352" spans="3:9" x14ac:dyDescent="0.25">
      <c r="C352" s="2"/>
      <c r="D352" s="2"/>
      <c r="E352" s="2"/>
      <c r="F352" s="2"/>
      <c r="G352" s="2"/>
      <c r="H352" s="2"/>
      <c r="I352" s="2"/>
    </row>
    <row r="353" spans="3:9" x14ac:dyDescent="0.25">
      <c r="C353" s="2"/>
      <c r="D353" s="2"/>
      <c r="E353" s="2"/>
      <c r="F353" s="2"/>
      <c r="G353" s="2"/>
      <c r="H353" s="2"/>
      <c r="I353" s="2"/>
    </row>
    <row r="354" spans="3:9" x14ac:dyDescent="0.25">
      <c r="C354" s="2"/>
      <c r="D354" s="2"/>
      <c r="E354" s="2"/>
      <c r="F354" s="2"/>
      <c r="G354" s="2"/>
      <c r="H354" s="2"/>
      <c r="I354" s="2"/>
    </row>
    <row r="355" spans="3:9" x14ac:dyDescent="0.25">
      <c r="C355" s="2"/>
      <c r="D355" s="2"/>
      <c r="E355" s="2"/>
      <c r="F355" s="2"/>
      <c r="G355" s="2"/>
      <c r="H355" s="2"/>
      <c r="I355" s="2"/>
    </row>
    <row r="356" spans="3:9" x14ac:dyDescent="0.25">
      <c r="C356" s="2"/>
      <c r="D356" s="2"/>
      <c r="E356" s="2"/>
      <c r="F356" s="2"/>
      <c r="G356" s="2"/>
      <c r="H356" s="2"/>
      <c r="I356" s="2"/>
    </row>
    <row r="357" spans="3:9" x14ac:dyDescent="0.25">
      <c r="C357" s="2"/>
      <c r="D357" s="2"/>
      <c r="E357" s="2"/>
      <c r="F357" s="2"/>
      <c r="G357" s="2"/>
      <c r="H357" s="2"/>
      <c r="I357" s="2"/>
    </row>
    <row r="358" spans="3:9" x14ac:dyDescent="0.25">
      <c r="C358" s="2"/>
      <c r="D358" s="2"/>
      <c r="E358" s="2"/>
      <c r="F358" s="2"/>
      <c r="G358" s="2"/>
      <c r="H358" s="2"/>
      <c r="I358" s="2"/>
    </row>
    <row r="359" spans="3:9" x14ac:dyDescent="0.25">
      <c r="C359" s="2"/>
      <c r="D359" s="2"/>
      <c r="E359" s="2"/>
      <c r="F359" s="2"/>
      <c r="G359" s="2"/>
      <c r="H359" s="2"/>
      <c r="I359" s="2"/>
    </row>
    <row r="360" spans="3:9" x14ac:dyDescent="0.25">
      <c r="C360" s="2"/>
      <c r="D360" s="2"/>
      <c r="E360" s="2"/>
      <c r="F360" s="2"/>
      <c r="G360" s="2"/>
      <c r="H360" s="2"/>
      <c r="I360" s="2"/>
    </row>
    <row r="361" spans="3:9" x14ac:dyDescent="0.25">
      <c r="C361" s="2"/>
      <c r="D361" s="2"/>
      <c r="E361" s="2"/>
      <c r="F361" s="2"/>
      <c r="G361" s="2"/>
      <c r="H361" s="2"/>
      <c r="I361" s="2"/>
    </row>
    <row r="362" spans="3:9" x14ac:dyDescent="0.25">
      <c r="C362" s="2"/>
      <c r="D362" s="2"/>
      <c r="E362" s="2"/>
      <c r="F362" s="2"/>
      <c r="G362" s="2"/>
      <c r="H362" s="2"/>
      <c r="I362" s="2"/>
    </row>
    <row r="363" spans="3:9" x14ac:dyDescent="0.25">
      <c r="C363" s="2"/>
      <c r="D363" s="2"/>
      <c r="E363" s="2"/>
      <c r="F363" s="2"/>
      <c r="G363" s="2"/>
      <c r="H363" s="2"/>
      <c r="I363" s="2"/>
    </row>
    <row r="364" spans="3:9" x14ac:dyDescent="0.25">
      <c r="C364" s="2"/>
      <c r="D364" s="2"/>
      <c r="E364" s="2"/>
      <c r="F364" s="2"/>
      <c r="G364" s="2"/>
      <c r="H364" s="2"/>
      <c r="I364" s="2"/>
    </row>
    <row r="365" spans="3:9" x14ac:dyDescent="0.25">
      <c r="C365" s="2"/>
      <c r="D365" s="2"/>
      <c r="E365" s="2"/>
      <c r="F365" s="2"/>
      <c r="G365" s="2"/>
      <c r="H365" s="2"/>
      <c r="I365" s="2"/>
    </row>
    <row r="366" spans="3:9" x14ac:dyDescent="0.25">
      <c r="C366" s="2"/>
      <c r="D366" s="2"/>
      <c r="E366" s="2"/>
      <c r="F366" s="2"/>
      <c r="G366" s="2"/>
      <c r="H366" s="2"/>
      <c r="I366" s="2"/>
    </row>
    <row r="367" spans="3:9" x14ac:dyDescent="0.25">
      <c r="C367" s="2"/>
      <c r="D367" s="2"/>
      <c r="E367" s="2"/>
      <c r="F367" s="2"/>
      <c r="G367" s="2"/>
      <c r="H367" s="2"/>
      <c r="I367" s="2"/>
    </row>
    <row r="368" spans="3:9" x14ac:dyDescent="0.25">
      <c r="C368" s="2"/>
      <c r="D368" s="2"/>
      <c r="E368" s="2"/>
      <c r="F368" s="2"/>
      <c r="G368" s="2"/>
      <c r="H368" s="2"/>
      <c r="I368" s="2"/>
    </row>
    <row r="369" spans="3:9" x14ac:dyDescent="0.25">
      <c r="C369" s="2"/>
      <c r="D369" s="2"/>
      <c r="E369" s="2"/>
      <c r="F369" s="2"/>
      <c r="G369" s="2"/>
      <c r="H369" s="2"/>
      <c r="I369" s="2"/>
    </row>
    <row r="370" spans="3:9" x14ac:dyDescent="0.25">
      <c r="C370" s="2"/>
      <c r="D370" s="2"/>
      <c r="E370" s="2"/>
      <c r="F370" s="2"/>
      <c r="G370" s="2"/>
      <c r="H370" s="2"/>
      <c r="I370" s="2"/>
    </row>
    <row r="371" spans="3:9" x14ac:dyDescent="0.25">
      <c r="C371" s="2"/>
      <c r="D371" s="2"/>
      <c r="E371" s="2"/>
      <c r="F371" s="2"/>
      <c r="G371" s="2"/>
      <c r="H371" s="2"/>
      <c r="I371" s="2"/>
    </row>
    <row r="372" spans="3:9" x14ac:dyDescent="0.25">
      <c r="C372" s="2"/>
      <c r="D372" s="2"/>
      <c r="E372" s="2"/>
      <c r="F372" s="2"/>
      <c r="G372" s="2"/>
      <c r="H372" s="2"/>
      <c r="I372" s="2"/>
    </row>
    <row r="373" spans="3:9" x14ac:dyDescent="0.25">
      <c r="C373" s="2"/>
      <c r="D373" s="2"/>
      <c r="E373" s="2"/>
      <c r="F373" s="2"/>
      <c r="G373" s="2"/>
      <c r="H373" s="2"/>
      <c r="I373" s="2"/>
    </row>
    <row r="374" spans="3:9" x14ac:dyDescent="0.25">
      <c r="C374" s="2"/>
      <c r="D374" s="2"/>
      <c r="E374" s="2"/>
      <c r="F374" s="2"/>
      <c r="G374" s="2"/>
      <c r="H374" s="2"/>
      <c r="I374" s="2"/>
    </row>
    <row r="375" spans="3:9" x14ac:dyDescent="0.25">
      <c r="C375" s="2"/>
      <c r="D375" s="2"/>
      <c r="E375" s="2"/>
      <c r="F375" s="2"/>
      <c r="G375" s="2"/>
      <c r="H375" s="2"/>
      <c r="I375" s="2"/>
    </row>
    <row r="376" spans="3:9" x14ac:dyDescent="0.25">
      <c r="C376" s="2"/>
      <c r="D376" s="2"/>
      <c r="E376" s="2"/>
      <c r="F376" s="2"/>
      <c r="G376" s="2"/>
      <c r="H376" s="2"/>
      <c r="I376" s="2"/>
    </row>
    <row r="377" spans="3:9" x14ac:dyDescent="0.25">
      <c r="C377" s="2"/>
      <c r="D377" s="2"/>
      <c r="E377" s="2"/>
      <c r="F377" s="2"/>
      <c r="G377" s="2"/>
      <c r="H377" s="2"/>
      <c r="I377" s="2"/>
    </row>
    <row r="378" spans="3:9" x14ac:dyDescent="0.25">
      <c r="C378" s="2"/>
      <c r="D378" s="2"/>
      <c r="E378" s="2"/>
      <c r="F378" s="2"/>
      <c r="G378" s="2"/>
      <c r="H378" s="2"/>
      <c r="I378" s="2"/>
    </row>
    <row r="379" spans="3:9" x14ac:dyDescent="0.25">
      <c r="C379" s="2"/>
      <c r="D379" s="2"/>
      <c r="E379" s="2"/>
      <c r="F379" s="2"/>
      <c r="G379" s="2"/>
      <c r="H379" s="2"/>
      <c r="I379" s="2"/>
    </row>
    <row r="380" spans="3:9" x14ac:dyDescent="0.25">
      <c r="C380" s="2"/>
      <c r="D380" s="2"/>
      <c r="E380" s="2"/>
      <c r="F380" s="2"/>
      <c r="G380" s="2"/>
      <c r="H380" s="2"/>
      <c r="I380" s="2"/>
    </row>
    <row r="381" spans="3:9" x14ac:dyDescent="0.25">
      <c r="C381" s="2"/>
      <c r="D381" s="2"/>
      <c r="E381" s="2"/>
      <c r="F381" s="2"/>
      <c r="G381" s="2"/>
      <c r="H381" s="2"/>
      <c r="I381" s="2"/>
    </row>
    <row r="382" spans="3:9" x14ac:dyDescent="0.25">
      <c r="C382" s="2"/>
      <c r="D382" s="2"/>
      <c r="E382" s="2"/>
      <c r="F382" s="2"/>
      <c r="G382" s="2"/>
      <c r="H382" s="2"/>
      <c r="I382" s="2"/>
    </row>
  </sheetData>
  <sheetProtection algorithmName="SHA-512" hashValue="hP0L3U3AGZgijSGQmZHlxsaJXGNxHWVV4oPGC1oHQC5WX2lA1051Osu3hcaPLKFqpsBC0H9FOe9BJsSB35hXQg==" saltValue="zpjhUO2FkIzPlD39V3xQyw==" spinCount="100000" sheet="1" selectLockedCells="1"/>
  <mergeCells count="35">
    <mergeCell ref="A29:B33"/>
    <mergeCell ref="F2:I3"/>
    <mergeCell ref="A18:B18"/>
    <mergeCell ref="A19:B23"/>
    <mergeCell ref="A27:B27"/>
    <mergeCell ref="A28:B28"/>
    <mergeCell ref="E171:F171"/>
    <mergeCell ref="G171:H171"/>
    <mergeCell ref="I171:J171"/>
    <mergeCell ref="K171:L171"/>
    <mergeCell ref="M171:N171"/>
    <mergeCell ref="A67:N69"/>
    <mergeCell ref="E85:F85"/>
    <mergeCell ref="G85:H85"/>
    <mergeCell ref="I85:J85"/>
    <mergeCell ref="K85:L85"/>
    <mergeCell ref="M85:N85"/>
    <mergeCell ref="V257:W257"/>
    <mergeCell ref="X257:Y257"/>
    <mergeCell ref="Z257:AA257"/>
    <mergeCell ref="AB257:AC257"/>
    <mergeCell ref="O85:P85"/>
    <mergeCell ref="O171:P171"/>
    <mergeCell ref="A52:B52"/>
    <mergeCell ref="A60:B60"/>
    <mergeCell ref="A53:B57"/>
    <mergeCell ref="A61:B65"/>
    <mergeCell ref="A35:B35"/>
    <mergeCell ref="A36:B36"/>
    <mergeCell ref="A37:B41"/>
    <mergeCell ref="A43:B43"/>
    <mergeCell ref="A44:B44"/>
    <mergeCell ref="A45:B49"/>
    <mergeCell ref="A51:B51"/>
    <mergeCell ref="A59:B59"/>
  </mergeCells>
  <printOptions horizontalCentered="1"/>
  <pageMargins left="0.17" right="0.17" top="0.59" bottom="0.43" header="0.3" footer="0.17"/>
  <pageSetup paperSize="9" scale="79" fitToHeight="0" orientation="landscape" r:id="rId1"/>
  <headerFooter>
    <oddFooter>&amp;C&amp;P/&amp;N</oddFooter>
  </headerFooter>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PICV Selector</vt:lpstr>
      <vt:lpstr>'PICV Selector'!Print_Area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Queen</dc:creator>
  <cp:lastModifiedBy>David Queen</cp:lastModifiedBy>
  <cp:lastPrinted>2023-11-08T11:31:09Z</cp:lastPrinted>
  <dcterms:created xsi:type="dcterms:W3CDTF">2023-11-06T15:33:42Z</dcterms:created>
  <dcterms:modified xsi:type="dcterms:W3CDTF">2023-11-09T09:43:17Z</dcterms:modified>
</cp:coreProperties>
</file>